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Desktop\"/>
    </mc:Choice>
  </mc:AlternateContent>
  <xr:revisionPtr revIDLastSave="0" documentId="8_{F169F2E9-B182-4306-AE5C-E9C057013B94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PRESUPUESTO GENERAL  2022 (2)" sheetId="1" r:id="rId1"/>
  </sheets>
  <externalReferences>
    <externalReference r:id="rId2"/>
  </externalReferences>
  <definedNames>
    <definedName name="_xlnm.Print_Area" localSheetId="0">'PRESUPUESTO GENERAL  2022 (2)'!$A$1:$C$98</definedName>
    <definedName name="_xlnm.Print_Titles" localSheetId="0">'PRESUPUESTO GENERAL  2022 (2)'!$2:$14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1" l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B15" i="1" l="1"/>
  <c r="B67" i="1"/>
  <c r="B21" i="1"/>
  <c r="B31" i="1"/>
  <c r="B57" i="1"/>
  <c r="B88" i="1" l="1"/>
</calcChain>
</file>

<file path=xl/sharedStrings.xml><?xml version="1.0" encoding="utf-8"?>
<sst xmlns="http://schemas.openxmlformats.org/spreadsheetml/2006/main" count="95" uniqueCount="95">
  <si>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</si>
  <si>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</si>
  <si>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</si>
  <si>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</si>
  <si>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</si>
  <si>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</si>
  <si>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</si>
  <si>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</si>
  <si>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</si>
  <si>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</si>
  <si>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</si>
  <si>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</si>
  <si>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</si>
  <si>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</si>
  <si>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</si>
  <si>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</si>
  <si>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</si>
  <si>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</si>
  <si>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</si>
  <si>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</si>
  <si>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</si>
  <si>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</si>
  <si>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</si>
  <si>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</si>
  <si>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</si>
  <si>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</si>
  <si>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</si>
  <si>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</si>
  <si>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</si>
  <si>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</si>
  <si>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</si>
  <si>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</si>
  <si>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</si>
  <si>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</si>
  <si>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</si>
  <si>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</si>
  <si>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</si>
  <si>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</si>
  <si>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</si>
  <si>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</si>
  <si>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</si>
  <si>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</si>
  <si>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</si>
  <si>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</si>
  <si>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</si>
  <si>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</si>
  <si>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</si>
  <si>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</si>
  <si>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</si>
  <si>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</si>
  <si>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</si>
  <si>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</si>
  <si>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</si>
  <si>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</si>
  <si>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</si>
  <si>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</si>
  <si>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</si>
  <si>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</si>
  <si>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</si>
  <si>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</si>
  <si>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</si>
  <si>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</si>
  <si>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</si>
  <si>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</si>
  <si>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</si>
  <si>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</si>
  <si>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</si>
  <si>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</si>
  <si>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</si>
  <si>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</si>
  <si>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</si>
  <si>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</si>
  <si>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</si>
  <si>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</si>
  <si>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</si>
  <si>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</si>
  <si>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</si>
  <si>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</si>
  <si>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</si>
  <si>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</si>
  <si>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</si>
  <si>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</si>
  <si>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</si>
  <si>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</si>
  <si>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</si>
  <si>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</si>
  <si>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__________________________________________</t>
  </si>
  <si>
    <t xml:space="preserve">     Yudelka Altagracia Almonte Canó</t>
  </si>
  <si>
    <t xml:space="preserve">      Encargada de la  División: Presupuesto</t>
  </si>
  <si>
    <t>Director Administrativo y Financiero</t>
  </si>
  <si>
    <t>____________________________________________</t>
  </si>
  <si>
    <t>Oliver Nazario Brugal</t>
  </si>
  <si>
    <t>Director General</t>
  </si>
  <si>
    <t>______________________________________</t>
  </si>
  <si>
    <t xml:space="preserve">                                                   Máximo Antonio Herrera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</si>
</sst>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Font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10" fillId="5" borderId="6" xfId="1" applyFont="1" applyFill="1" applyBorder="1" applyAlignment="1">
      <alignment horizontal="left" vertical="center"/>
    </xf>
    <xf numFmtId="164" fontId="9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11" fillId="4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 indent="2"/>
    </xf>
    <xf numFmtId="164" fontId="8" fillId="5" borderId="6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0" fontId="0" fillId="4" borderId="0" xfId="0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164" fontId="12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3" fillId="3" borderId="0" xfId="1" applyFont="1" applyFill="1" applyAlignment="1">
      <alignment horizontal="center" vertical="center"/>
    </xf>
    <xf numFmtId="164" fontId="13" fillId="4" borderId="0" xfId="1" applyFont="1" applyFill="1" applyAlignment="1">
      <alignment horizontal="center" vertical="center"/>
    </xf>
    <xf numFmtId="164" fontId="14" fillId="4" borderId="0" xfId="1" applyFont="1" applyFill="1" applyAlignment="1">
      <alignment horizontal="left" vertical="center"/>
    </xf>
    <xf numFmtId="164" fontId="13" fillId="4" borderId="0" xfId="1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9" fillId="0" borderId="0" xfId="0" applyFont="1"/>
    <xf numFmtId="0" fontId="1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193675</xdr:colOff>
      <xdr:row>1</xdr:row>
      <xdr:rowOff>25401</xdr:rowOff>
    </xdr:from>
    <xdr:to>
      <xdr:col>2</xdr:col>
      <xdr:colOff>1111250</xdr:colOff>
      <xdr:row>4</xdr:row>
      <xdr:rowOff>384175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C78F15-CA7F-4545-BCB1-A086099E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9075" y="215901"/>
          <a:ext cx="917575" cy="930274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676274</xdr:colOff>
      <xdr:row>3</xdr:row>
      <xdr:rowOff>123824</xdr:rowOff>
    </xdr:from>
    <xdr:to>
      <xdr:col>8</xdr:col>
      <xdr:colOff>736600</xdr:colOff>
      <xdr:row>6</xdr:row>
      <xdr:rowOff>41274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4424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165101</xdr:colOff>
      <xdr:row>0</xdr:row>
      <xdr:rowOff>180975</xdr:rowOff>
    </xdr:from>
    <xdr:to>
      <xdr:col>0</xdr:col>
      <xdr:colOff>1981201</xdr:colOff>
      <xdr:row>4</xdr:row>
      <xdr:rowOff>358264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1" y="180975"/>
          <a:ext cx="1816100" cy="939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88</xdr:row>
      <xdr:rowOff>447675</xdr:rowOff>
    </xdr:from>
    <xdr:to>
      <xdr:col>1</xdr:col>
      <xdr:colOff>218256</xdr:colOff>
      <xdr:row>91</xdr:row>
      <xdr:rowOff>342694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440C6AA-FA0A-46B1-9293-80C70ECC9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8554700"/>
          <a:ext cx="6552381" cy="16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delkaalmonte/Desktop/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</sheetPr>
  <dimension ref="A5:D108"/>
  <sheetViews>
    <sheetView showGridLines="0" tabSelected="1" topLeftCell="A73" zoomScaleNormal="100" zoomScaleSheetLayoutView="100" workbookViewId="0">
      <selection activeCell="H92" sqref="H92"/>
    </sheetView>
  </sheetViews>
  <sheetFormatPr baseColWidth="10" defaultColWidth="11.42578125" defaultRowHeight="15" x14ac:dyDescent="0.25"/>
  <cols>
    <col min="1" max="1" width="95.42578125" bestFit="1" customWidth="1"/>
    <col min="2" max="2" width="38.28515625" style="1" customWidth="1"/>
    <col min="3" max="3" width="24.42578125" style="1" customWidth="1"/>
  </cols>
  <sheetData>
    <row r="5" spans="1:3" ht="34.5" x14ac:dyDescent="0.25">
      <c r="A5" s="34" t="s">
        <v>0</v>
      </c>
      <c r="B5" s="34"/>
      <c r="C5" s="34"/>
    </row>
    <row r="6" spans="1:3" ht="20.25" x14ac:dyDescent="0.25">
      <c r="A6" s="35" t="s">
        <v>1</v>
      </c>
      <c r="B6" s="35"/>
      <c r="C6" s="35"/>
    </row>
    <row r="7" spans="1:3" ht="20.25" x14ac:dyDescent="0.25">
      <c r="A7" s="35" t="s">
        <v>2</v>
      </c>
      <c r="B7" s="35"/>
      <c r="C7" s="35"/>
    </row>
    <row r="8" spans="1:3" ht="15.75" x14ac:dyDescent="0.25">
      <c r="A8" s="36" t="s">
        <v>3</v>
      </c>
      <c r="B8" s="36"/>
      <c r="C8" s="36"/>
    </row>
    <row r="9" spans="1:3" ht="15.75" x14ac:dyDescent="0.25">
      <c r="A9" s="37" t="s">
        <v>4</v>
      </c>
      <c r="B9" s="36"/>
      <c r="C9" s="36"/>
    </row>
    <row r="10" spans="1:3" x14ac:dyDescent="0.25">
      <c r="A10" s="38" t="s">
        <v>5</v>
      </c>
      <c r="B10" s="39"/>
      <c r="C10" s="39"/>
    </row>
    <row r="11" spans="1:3" ht="15.75" x14ac:dyDescent="0.25">
      <c r="A11" s="40" t="s">
        <v>6</v>
      </c>
      <c r="B11" s="41"/>
      <c r="C11" s="41"/>
    </row>
    <row r="12" spans="1:3" ht="15.75" customHeight="1" x14ac:dyDescent="0.25">
      <c r="A12" s="42" t="s">
        <v>7</v>
      </c>
      <c r="B12" s="44" t="s">
        <v>8</v>
      </c>
      <c r="C12" s="46" t="s">
        <v>9</v>
      </c>
    </row>
    <row r="13" spans="1:3" s="2" customFormat="1" ht="31.5" customHeight="1" x14ac:dyDescent="0.25">
      <c r="A13" s="43"/>
      <c r="B13" s="45"/>
      <c r="C13" s="46"/>
    </row>
    <row r="14" spans="1:3" s="2" customFormat="1" ht="31.5" customHeight="1" x14ac:dyDescent="0.25">
      <c r="A14" s="3" t="s">
        <v>10</v>
      </c>
      <c r="B14" s="4"/>
      <c r="C14" s="4"/>
    </row>
    <row r="15" spans="1:3" ht="15.75" x14ac:dyDescent="0.25">
      <c r="A15" s="5" t="s">
        <v>11</v>
      </c>
      <c r="B15" s="6">
        <f>+B16+B17+B18+B19+B20</f>
        <v>214582617</v>
      </c>
      <c r="C15" s="6"/>
    </row>
    <row r="16" spans="1:3" x14ac:dyDescent="0.25">
      <c r="A16" s="7" t="s">
        <v>12</v>
      </c>
      <c r="B16" s="8">
        <v>183234906</v>
      </c>
      <c r="C16" s="8"/>
    </row>
    <row r="17" spans="1:3" x14ac:dyDescent="0.25">
      <c r="A17" s="9" t="s">
        <v>13</v>
      </c>
      <c r="B17" s="8">
        <v>2000000</v>
      </c>
      <c r="C17" s="8"/>
    </row>
    <row r="18" spans="1:3" x14ac:dyDescent="0.25">
      <c r="A18" s="9" t="s">
        <v>14</v>
      </c>
      <c r="B18" s="8"/>
      <c r="C18" s="8"/>
    </row>
    <row r="19" spans="1:3" x14ac:dyDescent="0.25">
      <c r="A19" s="9" t="s">
        <v>15</v>
      </c>
      <c r="B19" s="8">
        <f>+'[1]Resumen '!I35</f>
        <v>250000</v>
      </c>
      <c r="C19" s="8"/>
    </row>
    <row r="20" spans="1:3" x14ac:dyDescent="0.25">
      <c r="A20" s="9" t="s">
        <v>16</v>
      </c>
      <c r="B20" s="8">
        <f>+'[1]Resumen '!I37</f>
        <v>29097711</v>
      </c>
      <c r="C20" s="8"/>
    </row>
    <row r="21" spans="1:3" ht="18.75" x14ac:dyDescent="0.25">
      <c r="A21" s="10" t="s">
        <v>17</v>
      </c>
      <c r="B21" s="6">
        <f>+B22+B23+B24+B25+B26+B27+B28+B29+B30</f>
        <v>262046594</v>
      </c>
      <c r="C21" s="6"/>
    </row>
    <row r="22" spans="1:3" x14ac:dyDescent="0.25">
      <c r="A22" s="11" t="s">
        <v>18</v>
      </c>
      <c r="B22" s="8">
        <f>+'[1]Resumen '!I46</f>
        <v>224350604</v>
      </c>
      <c r="C22" s="8"/>
    </row>
    <row r="23" spans="1:3" x14ac:dyDescent="0.25">
      <c r="A23" s="11" t="s">
        <v>19</v>
      </c>
      <c r="B23" s="8">
        <f>+'[1]Resumen '!I52</f>
        <v>9350000</v>
      </c>
      <c r="C23" s="8"/>
    </row>
    <row r="24" spans="1:3" x14ac:dyDescent="0.25">
      <c r="A24" s="11" t="s">
        <v>20</v>
      </c>
      <c r="B24" s="8">
        <f>+'[1]Resumen '!I55</f>
        <v>540000</v>
      </c>
      <c r="C24" s="8"/>
    </row>
    <row r="25" spans="1:3" x14ac:dyDescent="0.25">
      <c r="A25" s="11" t="s">
        <v>21</v>
      </c>
      <c r="B25" s="8">
        <f>+'[1]Resumen '!I59</f>
        <v>120000</v>
      </c>
      <c r="C25" s="8"/>
    </row>
    <row r="26" spans="1:3" x14ac:dyDescent="0.25">
      <c r="A26" s="11" t="s">
        <v>22</v>
      </c>
      <c r="B26" s="8">
        <f>+'[1]Resumen '!I62</f>
        <v>9200000</v>
      </c>
      <c r="C26" s="8"/>
    </row>
    <row r="27" spans="1:3" x14ac:dyDescent="0.25">
      <c r="A27" s="11" t="s">
        <v>23</v>
      </c>
      <c r="B27" s="8">
        <f>+'[1]Resumen '!I69</f>
        <v>1100000</v>
      </c>
      <c r="C27" s="8"/>
    </row>
    <row r="28" spans="1:3" x14ac:dyDescent="0.25">
      <c r="A28" s="11" t="s">
        <v>24</v>
      </c>
      <c r="B28" s="8">
        <f>+'[1]Resumen '!I71</f>
        <v>600000</v>
      </c>
      <c r="C28" s="8"/>
    </row>
    <row r="29" spans="1:3" x14ac:dyDescent="0.25">
      <c r="A29" s="11" t="s">
        <v>25</v>
      </c>
      <c r="B29" s="8">
        <v>15665990</v>
      </c>
      <c r="C29" s="8"/>
    </row>
    <row r="30" spans="1:3" x14ac:dyDescent="0.25">
      <c r="A30" s="11" t="s">
        <v>26</v>
      </c>
      <c r="B30" s="8">
        <f>+'[1]Resumen '!I87</f>
        <v>1120000</v>
      </c>
      <c r="C30" s="8"/>
    </row>
    <row r="31" spans="1:3" ht="18.75" x14ac:dyDescent="0.25">
      <c r="A31" s="10" t="s">
        <v>27</v>
      </c>
      <c r="B31" s="6">
        <f>+B33+B34+B35+B36+B37+B38+B39+B40</f>
        <v>27721200</v>
      </c>
      <c r="C31" s="6"/>
    </row>
    <row r="32" spans="1:3" s="13" customFormat="1" x14ac:dyDescent="0.25">
      <c r="A32" s="12" t="s">
        <v>28</v>
      </c>
      <c r="B32" s="8"/>
      <c r="C32" s="8"/>
    </row>
    <row r="33" spans="1:3" x14ac:dyDescent="0.25">
      <c r="A33" s="11" t="s">
        <v>29</v>
      </c>
      <c r="B33" s="8">
        <f>+'[1]Resumen '!I91</f>
        <v>525000</v>
      </c>
      <c r="C33" s="8"/>
    </row>
    <row r="34" spans="1:3" x14ac:dyDescent="0.25">
      <c r="A34" s="11" t="s">
        <v>30</v>
      </c>
      <c r="B34" s="8">
        <f>+'[1]Resumen '!I95</f>
        <v>923700</v>
      </c>
      <c r="C34" s="8"/>
    </row>
    <row r="35" spans="1:3" s="13" customFormat="1" x14ac:dyDescent="0.25">
      <c r="A35" s="12" t="s">
        <v>31</v>
      </c>
      <c r="B35" s="8"/>
      <c r="C35" s="8"/>
    </row>
    <row r="36" spans="1:3" x14ac:dyDescent="0.25">
      <c r="A36" s="11" t="s">
        <v>32</v>
      </c>
      <c r="B36" s="8">
        <f>+'[1]Resumen '!I99</f>
        <v>2500000</v>
      </c>
      <c r="C36" s="8"/>
    </row>
    <row r="37" spans="1:3" x14ac:dyDescent="0.25">
      <c r="A37" s="11" t="s">
        <v>33</v>
      </c>
      <c r="B37" s="8">
        <f>+'[1]Resumen '!I103</f>
        <v>8505000</v>
      </c>
      <c r="C37" s="8"/>
    </row>
    <row r="38" spans="1:3" x14ac:dyDescent="0.25">
      <c r="A38" s="11" t="s">
        <v>34</v>
      </c>
      <c r="B38" s="8">
        <f>+'[1]Resumen '!I111</f>
        <v>12827500</v>
      </c>
      <c r="C38" s="8"/>
    </row>
    <row r="39" spans="1:3" x14ac:dyDescent="0.25">
      <c r="A39" s="11" t="s">
        <v>35</v>
      </c>
      <c r="B39" s="8"/>
      <c r="C39" s="8"/>
    </row>
    <row r="40" spans="1:3" x14ac:dyDescent="0.25">
      <c r="A40" s="11" t="s">
        <v>36</v>
      </c>
      <c r="B40" s="8">
        <f>+'[1]Resumen '!I121</f>
        <v>2440000</v>
      </c>
      <c r="C40" s="8"/>
    </row>
    <row r="41" spans="1:3" ht="18.75" x14ac:dyDescent="0.25">
      <c r="A41" s="10" t="s">
        <v>37</v>
      </c>
      <c r="B41" s="6">
        <f>+B42</f>
        <v>3150000</v>
      </c>
      <c r="C41" s="6"/>
    </row>
    <row r="42" spans="1:3" x14ac:dyDescent="0.25">
      <c r="A42" s="11" t="s">
        <v>38</v>
      </c>
      <c r="B42" s="8">
        <f>+'[1]Resumen '!I128</f>
        <v>3150000</v>
      </c>
      <c r="C42" s="8"/>
    </row>
    <row r="43" spans="1:3" x14ac:dyDescent="0.25">
      <c r="A43" s="11" t="s">
        <v>39</v>
      </c>
      <c r="B43" s="14"/>
      <c r="C43" s="14"/>
    </row>
    <row r="44" spans="1:3" x14ac:dyDescent="0.25">
      <c r="A44" s="11" t="s">
        <v>40</v>
      </c>
      <c r="B44" s="14"/>
      <c r="C44" s="14"/>
    </row>
    <row r="45" spans="1:3" x14ac:dyDescent="0.25">
      <c r="A45" s="11" t="s">
        <v>41</v>
      </c>
      <c r="B45" s="14">
        <v>0</v>
      </c>
      <c r="C45" s="14"/>
    </row>
    <row r="46" spans="1:3" x14ac:dyDescent="0.25">
      <c r="A46" s="11" t="s">
        <v>42</v>
      </c>
      <c r="B46" s="14">
        <v>0</v>
      </c>
      <c r="C46" s="14"/>
    </row>
    <row r="47" spans="1:3" x14ac:dyDescent="0.25">
      <c r="A47" s="11" t="s">
        <v>43</v>
      </c>
      <c r="B47" s="14">
        <v>0</v>
      </c>
      <c r="C47" s="14"/>
    </row>
    <row r="48" spans="1:3" x14ac:dyDescent="0.25">
      <c r="A48" s="11" t="s">
        <v>44</v>
      </c>
      <c r="B48" s="14">
        <v>0</v>
      </c>
      <c r="C48" s="14"/>
    </row>
    <row r="49" spans="1:3" x14ac:dyDescent="0.25">
      <c r="A49" s="11" t="s">
        <v>45</v>
      </c>
      <c r="B49" s="14">
        <v>0</v>
      </c>
      <c r="C49" s="14"/>
    </row>
    <row r="50" spans="1:3" ht="18.75" x14ac:dyDescent="0.25">
      <c r="A50" s="10" t="s">
        <v>46</v>
      </c>
      <c r="B50" s="15">
        <f>+B51+B52+B53+B54+B55+B56</f>
        <v>0</v>
      </c>
      <c r="C50" s="15"/>
    </row>
    <row r="51" spans="1:3" x14ac:dyDescent="0.25">
      <c r="A51" s="11" t="s">
        <v>47</v>
      </c>
      <c r="B51" s="14">
        <v>0</v>
      </c>
      <c r="C51" s="14"/>
    </row>
    <row r="52" spans="1:3" x14ac:dyDescent="0.25">
      <c r="A52" s="11" t="s">
        <v>48</v>
      </c>
      <c r="B52" s="14">
        <v>0</v>
      </c>
      <c r="C52" s="14"/>
    </row>
    <row r="53" spans="1:3" x14ac:dyDescent="0.25">
      <c r="A53" s="11" t="s">
        <v>49</v>
      </c>
      <c r="B53" s="14">
        <v>0</v>
      </c>
      <c r="C53" s="14"/>
    </row>
    <row r="54" spans="1:3" x14ac:dyDescent="0.25">
      <c r="A54" s="11" t="s">
        <v>50</v>
      </c>
      <c r="B54" s="14">
        <v>0</v>
      </c>
      <c r="C54" s="14"/>
    </row>
    <row r="55" spans="1:3" x14ac:dyDescent="0.25">
      <c r="A55" s="11" t="s">
        <v>51</v>
      </c>
      <c r="B55" s="14">
        <v>0</v>
      </c>
      <c r="C55" s="14"/>
    </row>
    <row r="56" spans="1:3" x14ac:dyDescent="0.25">
      <c r="A56" s="11" t="s">
        <v>52</v>
      </c>
      <c r="B56" s="14">
        <v>0</v>
      </c>
      <c r="C56" s="14"/>
    </row>
    <row r="57" spans="1:3" ht="18.75" x14ac:dyDescent="0.25">
      <c r="A57" s="10" t="s">
        <v>53</v>
      </c>
      <c r="B57" s="6">
        <f>+B58+B59+B60+B61+B62+B63+B64+B65+B66</f>
        <v>16500000</v>
      </c>
      <c r="C57" s="6"/>
    </row>
    <row r="58" spans="1:3" x14ac:dyDescent="0.25">
      <c r="A58" s="11" t="s">
        <v>54</v>
      </c>
      <c r="B58" s="8">
        <f>+'[1]Resumen '!I135</f>
        <v>1200000</v>
      </c>
      <c r="C58" s="8"/>
    </row>
    <row r="59" spans="1:3" x14ac:dyDescent="0.25">
      <c r="A59" s="11" t="s">
        <v>55</v>
      </c>
      <c r="B59" s="8">
        <f>+'[1]Resumen '!I140</f>
        <v>100000</v>
      </c>
      <c r="C59" s="8"/>
    </row>
    <row r="60" spans="1:3" x14ac:dyDescent="0.25">
      <c r="A60" s="11" t="s">
        <v>56</v>
      </c>
      <c r="B60" s="8">
        <f>+'[1]Resumen '!I141</f>
        <v>1000000</v>
      </c>
      <c r="C60" s="8"/>
    </row>
    <row r="61" spans="1:3" x14ac:dyDescent="0.25">
      <c r="A61" s="11" t="s">
        <v>57</v>
      </c>
      <c r="B61" s="8"/>
      <c r="C61" s="8"/>
    </row>
    <row r="62" spans="1:3" x14ac:dyDescent="0.25">
      <c r="A62" s="11" t="s">
        <v>58</v>
      </c>
      <c r="B62" s="8">
        <f>+'[1]Resumen '!I143</f>
        <v>13600000</v>
      </c>
      <c r="C62" s="8"/>
    </row>
    <row r="63" spans="1:3" x14ac:dyDescent="0.25">
      <c r="A63" s="11" t="s">
        <v>59</v>
      </c>
      <c r="B63" s="8">
        <f>+'[1]Resumen '!I150</f>
        <v>600000</v>
      </c>
      <c r="C63" s="8"/>
    </row>
    <row r="64" spans="1:3" x14ac:dyDescent="0.25">
      <c r="A64" s="11" t="s">
        <v>60</v>
      </c>
      <c r="B64" s="8">
        <v>0</v>
      </c>
      <c r="C64" s="8"/>
    </row>
    <row r="65" spans="1:3" x14ac:dyDescent="0.25">
      <c r="A65" s="11" t="s">
        <v>61</v>
      </c>
      <c r="B65" s="8">
        <v>0</v>
      </c>
      <c r="C65" s="8"/>
    </row>
    <row r="66" spans="1:3" x14ac:dyDescent="0.25">
      <c r="A66" s="11" t="s">
        <v>62</v>
      </c>
      <c r="B66" s="14">
        <v>0</v>
      </c>
      <c r="C66" s="14"/>
    </row>
    <row r="67" spans="1:3" ht="18.75" x14ac:dyDescent="0.25">
      <c r="A67" s="10" t="s">
        <v>63</v>
      </c>
      <c r="B67" s="6">
        <f>+B68+B69+B70+B71</f>
        <v>150800000</v>
      </c>
      <c r="C67" s="6"/>
    </row>
    <row r="68" spans="1:3" x14ac:dyDescent="0.25">
      <c r="A68" s="11" t="s">
        <v>64</v>
      </c>
      <c r="B68" s="14"/>
      <c r="C68" s="14"/>
    </row>
    <row r="69" spans="1:3" x14ac:dyDescent="0.25">
      <c r="A69" s="11" t="s">
        <v>65</v>
      </c>
      <c r="B69" s="8">
        <f>+'[1]Resumen '!I153</f>
        <v>500000</v>
      </c>
      <c r="C69" s="8"/>
    </row>
    <row r="70" spans="1:3" x14ac:dyDescent="0.25">
      <c r="A70" s="11" t="s">
        <v>66</v>
      </c>
      <c r="B70" s="14">
        <f>+'[1]Resumen '!I155</f>
        <v>150300000</v>
      </c>
      <c r="C70" s="14"/>
    </row>
    <row r="71" spans="1:3" x14ac:dyDescent="0.25">
      <c r="A71" s="11" t="s">
        <v>67</v>
      </c>
      <c r="B71" s="14"/>
      <c r="C71" s="14"/>
    </row>
    <row r="72" spans="1:3" ht="18.75" x14ac:dyDescent="0.25">
      <c r="A72" s="10" t="s">
        <v>68</v>
      </c>
      <c r="B72" s="15">
        <f>+B73+B74</f>
        <v>0</v>
      </c>
      <c r="C72" s="15"/>
    </row>
    <row r="73" spans="1:3" x14ac:dyDescent="0.25">
      <c r="A73" s="11" t="s">
        <v>69</v>
      </c>
      <c r="B73" s="14">
        <v>0</v>
      </c>
      <c r="C73" s="14"/>
    </row>
    <row r="74" spans="1:3" x14ac:dyDescent="0.25">
      <c r="A74" s="11" t="s">
        <v>70</v>
      </c>
      <c r="B74" s="14">
        <v>0</v>
      </c>
      <c r="C74" s="14"/>
    </row>
    <row r="75" spans="1:3" ht="18.75" x14ac:dyDescent="0.25">
      <c r="A75" s="10" t="s">
        <v>71</v>
      </c>
      <c r="B75" s="16">
        <f>+B78</f>
        <v>2540000</v>
      </c>
      <c r="C75" s="16"/>
    </row>
    <row r="76" spans="1:3" x14ac:dyDescent="0.25">
      <c r="A76" s="11" t="s">
        <v>72</v>
      </c>
      <c r="B76" s="14"/>
      <c r="C76" s="14"/>
    </row>
    <row r="77" spans="1:3" x14ac:dyDescent="0.25">
      <c r="A77" s="11" t="s">
        <v>73</v>
      </c>
      <c r="B77" s="14">
        <v>0</v>
      </c>
      <c r="C77" s="14"/>
    </row>
    <row r="78" spans="1:3" x14ac:dyDescent="0.25">
      <c r="A78" s="11" t="s">
        <v>74</v>
      </c>
      <c r="B78" s="14">
        <v>2540000</v>
      </c>
      <c r="C78" s="14"/>
    </row>
    <row r="79" spans="1:3" ht="18.75" x14ac:dyDescent="0.25">
      <c r="A79" s="10" t="s">
        <v>75</v>
      </c>
      <c r="B79" s="16">
        <f>+B80+B81+B82+B83+B84+B85+B86+B87</f>
        <v>0</v>
      </c>
      <c r="C79" s="16"/>
    </row>
    <row r="80" spans="1:3" x14ac:dyDescent="0.25">
      <c r="A80" s="17" t="s">
        <v>76</v>
      </c>
      <c r="B80" s="14"/>
      <c r="C80" s="14"/>
    </row>
    <row r="81" spans="1:4" x14ac:dyDescent="0.25">
      <c r="A81" s="11" t="s">
        <v>77</v>
      </c>
      <c r="B81" s="14"/>
      <c r="C81" s="14"/>
    </row>
    <row r="82" spans="1:4" x14ac:dyDescent="0.25">
      <c r="A82" s="11" t="s">
        <v>78</v>
      </c>
      <c r="B82" s="14"/>
      <c r="C82" s="14"/>
    </row>
    <row r="83" spans="1:4" x14ac:dyDescent="0.25">
      <c r="A83" s="17" t="s">
        <v>79</v>
      </c>
      <c r="B83" s="14"/>
      <c r="C83" s="14"/>
    </row>
    <row r="84" spans="1:4" x14ac:dyDescent="0.25">
      <c r="A84" s="11" t="s">
        <v>80</v>
      </c>
      <c r="B84" s="14"/>
      <c r="C84" s="14"/>
    </row>
    <row r="85" spans="1:4" x14ac:dyDescent="0.25">
      <c r="A85" s="11" t="s">
        <v>81</v>
      </c>
      <c r="B85" s="14"/>
      <c r="C85" s="14"/>
    </row>
    <row r="86" spans="1:4" x14ac:dyDescent="0.25">
      <c r="A86" s="17" t="s">
        <v>82</v>
      </c>
      <c r="B86" s="14"/>
      <c r="C86" s="14"/>
    </row>
    <row r="87" spans="1:4" x14ac:dyDescent="0.25">
      <c r="A87" s="11" t="s">
        <v>83</v>
      </c>
      <c r="B87" s="14"/>
      <c r="C87" s="14"/>
    </row>
    <row r="88" spans="1:4" ht="20.25" customHeight="1" x14ac:dyDescent="0.25">
      <c r="A88" s="10" t="s">
        <v>84</v>
      </c>
      <c r="B88" s="18">
        <f>+B79+B75+B72+B67+B57+B50+B41+B31+B21+B15</f>
        <v>677340411</v>
      </c>
      <c r="C88" s="18"/>
    </row>
    <row r="89" spans="1:4" s="22" customFormat="1" ht="40.5" customHeight="1" x14ac:dyDescent="0.25">
      <c r="A89" s="20" t="s">
        <v>85</v>
      </c>
      <c r="B89" s="21"/>
      <c r="C89" s="21"/>
    </row>
    <row r="90" spans="1:4" s="22" customFormat="1" ht="38.25" customHeight="1" x14ac:dyDescent="0.25">
      <c r="A90"/>
      <c r="B90" s="21"/>
      <c r="C90" s="21"/>
    </row>
    <row r="91" spans="1:4" s="22" customFormat="1" ht="59.25" customHeight="1" x14ac:dyDescent="0.25">
      <c r="A91"/>
      <c r="B91" s="21"/>
      <c r="C91" s="21"/>
    </row>
    <row r="92" spans="1:4" s="13" customFormat="1" ht="79.5" customHeight="1" x14ac:dyDescent="0.25">
      <c r="A92"/>
      <c r="B92" s="19"/>
      <c r="C92" s="19"/>
    </row>
    <row r="93" spans="1:4" ht="40.5" customHeight="1" x14ac:dyDescent="0.25">
      <c r="A93" s="23" t="s">
        <v>86</v>
      </c>
      <c r="B93" s="30" t="s">
        <v>93</v>
      </c>
      <c r="C93" s="30"/>
    </row>
    <row r="94" spans="1:4" s="24" customFormat="1" ht="15.75" x14ac:dyDescent="0.25">
      <c r="A94" s="27" t="s">
        <v>87</v>
      </c>
      <c r="B94" s="28" t="s">
        <v>94</v>
      </c>
      <c r="C94" s="28"/>
    </row>
    <row r="95" spans="1:4" s="26" customFormat="1" ht="16.5" customHeight="1" x14ac:dyDescent="0.25">
      <c r="A95" s="25" t="s">
        <v>88</v>
      </c>
      <c r="B95" s="29" t="s">
        <v>89</v>
      </c>
      <c r="C95" s="29"/>
    </row>
    <row r="96" spans="1:4" x14ac:dyDescent="0.25">
      <c r="A96" s="32" t="s">
        <v>90</v>
      </c>
      <c r="B96" s="32"/>
      <c r="C96" s="32"/>
      <c r="D96" s="32"/>
    </row>
    <row r="97" spans="1:4" ht="15.75" x14ac:dyDescent="0.25">
      <c r="A97" s="33" t="s">
        <v>91</v>
      </c>
      <c r="B97" s="33"/>
      <c r="C97" s="33"/>
      <c r="D97" s="33"/>
    </row>
    <row r="98" spans="1:4" s="25" customFormat="1" ht="15.75" x14ac:dyDescent="0.25">
      <c r="A98" s="31" t="s">
        <v>92</v>
      </c>
      <c r="B98" s="31"/>
      <c r="C98" s="31"/>
      <c r="D98" s="31"/>
    </row>
    <row r="102" spans="1:4" s="1" customFormat="1" x14ac:dyDescent="0.25">
      <c r="A102" s="47"/>
    </row>
    <row r="103" spans="1:4" s="1" customFormat="1" x14ac:dyDescent="0.25">
      <c r="A103" s="48"/>
    </row>
    <row r="104" spans="1:4" s="1" customFormat="1" x14ac:dyDescent="0.25">
      <c r="A104" s="49"/>
    </row>
    <row r="105" spans="1:4" s="1" customFormat="1" x14ac:dyDescent="0.25">
      <c r="A105" s="50"/>
    </row>
    <row r="106" spans="1:4" x14ac:dyDescent="0.25">
      <c r="A106" s="47"/>
    </row>
    <row r="107" spans="1:4" x14ac:dyDescent="0.25">
      <c r="A107" s="47"/>
    </row>
    <row r="108" spans="1:4" x14ac:dyDescent="0.25">
      <c r="A108" s="47"/>
    </row>
  </sheetData>
  <mergeCells count="16">
    <mergeCell ref="A10:C10"/>
    <mergeCell ref="A11:C11"/>
    <mergeCell ref="A12:A13"/>
    <mergeCell ref="B12:B13"/>
    <mergeCell ref="C12:C13"/>
    <mergeCell ref="A5:C5"/>
    <mergeCell ref="A6:C6"/>
    <mergeCell ref="A7:C7"/>
    <mergeCell ref="A8:C8"/>
    <mergeCell ref="A9:C9"/>
    <mergeCell ref="B94:C94"/>
    <mergeCell ref="B95:C95"/>
    <mergeCell ref="B93:C93"/>
    <mergeCell ref="A98:D98"/>
    <mergeCell ref="A96:D96"/>
    <mergeCell ref="A97:D97"/>
  </mergeCells>
  <printOptions horizontalCentered="1" verticalCentered="1"/>
  <pageMargins left="0" right="0" top="0" bottom="0" header="0.31496062992125984" footer="0.31496062992125984"/>
  <pageSetup scale="83" fitToHeight="6" orientation="landscape" r:id="rId1"/>
  <headerFooter>
    <oddFooter>&amp;R&amp;P</oddFooter>
  </headerFooter>
  <rowBreaks count="1" manualBreakCount="1">
    <brk id="7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  2022 (2)</vt:lpstr>
      <vt:lpstr>'PRESUPUESTO GENERAL  2022 (2)'!Área_de_impresión</vt:lpstr>
      <vt:lpstr>'PRESUPUESTO GENERAL  2022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2022-03-18T14:20:24Z</cp:lastPrinted>
  <dcterms:created xsi:type="dcterms:W3CDTF">2022-02-17T14:35:55Z</dcterms:created>
  <dcterms:modified xsi:type="dcterms:W3CDTF">2022-04-08T15:44:55Z</dcterms:modified>
</cp:coreProperties>
</file>