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esupuesto\Presupuesto aprobado del año\"/>
    </mc:Choice>
  </mc:AlternateContent>
  <xr:revisionPtr revIDLastSave="0" documentId="8_{5C065AD2-FFE0-4A02-B550-0ED8341237A4}" xr6:coauthVersionLast="47" xr6:coauthVersionMax="47" xr10:uidLastSave="{00000000-0000-0000-0000-000000000000}"/>
  <bookViews>
    <workbookView xWindow="-120" yWindow="-120" windowWidth="29040" windowHeight="15840" xr2:uid="{89FBE67A-04BD-4E04-A51F-D4BC7C5FBA4A}"/>
  </bookViews>
  <sheets>
    <sheet name=" Presupuesto Aprobado 2021" sheetId="1" r:id="rId1"/>
  </sheets>
  <definedNames>
    <definedName name="_xlnm.Print_Area" localSheetId="0">' Presupuesto Aprobado 2021'!$A$1:$C$111</definedName>
    <definedName name="_xlnm.Print_Titles" localSheetId="0">' Presupuesto Aprobado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B74" i="1"/>
  <c r="B71" i="1"/>
  <c r="B66" i="1"/>
  <c r="B56" i="1"/>
  <c r="B48" i="1"/>
  <c r="B39" i="1"/>
  <c r="B29" i="1"/>
  <c r="B19" i="1"/>
  <c r="B13" i="1"/>
</calcChain>
</file>

<file path=xl/sharedStrings.xml><?xml version="1.0" encoding="utf-8"?>
<sst xmlns="http://schemas.openxmlformats.org/spreadsheetml/2006/main" count="93" uniqueCount="93">
  <si>
    <t>MINISTERIO DE SALUD PÚBLICA</t>
  </si>
  <si>
    <t xml:space="preserve">CORPORACIÓN DE ACUEDUCTOS Y ALCANTARILLADOS DE PUERTO PLATA </t>
  </si>
  <si>
    <t>CORAAPPLATA</t>
  </si>
  <si>
    <t>Año 2021</t>
  </si>
  <si>
    <t xml:space="preserve">Presupuesto de Gasto y Aplicaciones financieras </t>
  </si>
  <si>
    <t>En RD$</t>
  </si>
  <si>
    <t xml:space="preserve">  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</si>
  <si>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</si>
  <si>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</si>
  <si>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</si>
  <si>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</si>
  <si>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</si>
  <si>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</si>
  <si>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</si>
  <si>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</si>
  <si>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</si>
  <si>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</si>
  <si>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</si>
  <si>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</si>
  <si>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</si>
  <si>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</si>
  <si>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</si>
  <si>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</si>
  <si>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</si>
  <si>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</si>
  <si>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</si>
  <si>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</si>
  <si>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</si>
  <si>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</si>
  <si>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</si>
  <si>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</si>
  <si>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</si>
  <si>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</si>
  <si>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</si>
  <si>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</si>
  <si>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</si>
  <si>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</si>
  <si>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</si>
  <si>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</si>
  <si>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</si>
  <si>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</si>
  <si>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</si>
  <si>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</si>
  <si>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</si>
  <si>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</si>
  <si>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</si>
  <si>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</si>
  <si>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</si>
  <si>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</si>
  <si>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</si>
  <si>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2.5.5-TRANSFERENCIAS DE CAPITAL  A INSTITUCIONES 
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</si>
  <si>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</si>
  <si>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</si>
  <si>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</si>
  <si>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</si>
  <si>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 xml:space="preserve">2.6.2 - MOBILIARIO Y EQUIPO AUDIOVISUAL, EDUCACIONAL Y  RECREATIVO 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</si>
  <si>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</si>
  <si>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</si>
  <si>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</si>
  <si>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</si>
  <si>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</si>
  <si>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</si>
  <si>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</si>
  <si>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</si>
  <si>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</si>
  <si>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</si>
  <si>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</si>
  <si>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
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</si>
  <si>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</si>
  <si>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</si>
  <si>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</si>
  <si>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</si>
  <si>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</si>
  <si>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</si>
  <si>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</si>
  <si>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</si>
  <si>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</si>
  <si>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</si>
  <si>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</si>
  <si>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</si>
  <si>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</si>
  <si>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</si>
  <si>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</si>
  <si>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</si>
  <si>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 Y APLICACIONES FINANCIERAS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</si>
  <si>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</si>
  <si>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</si>
  <si>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</si>
  <si>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Yudelka Altagracia Almonte Canó</t>
  </si>
  <si>
    <t>Ing. Oliver Nazario Brugal</t>
  </si>
  <si>
    <t xml:space="preserve">     Encargada División: Presupuesto</t>
  </si>
  <si>
    <t>Director General, CORAAPPLATA</t>
  </si>
  <si>
    <t>NOTA: ESTOS DATOS SON PRELIMINARES Y PUEDEN SER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</si>
</sst>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12" fillId="3" borderId="0" xfId="0" applyFont="1" applyFill="1"/>
    <xf numFmtId="0" fontId="12" fillId="0" borderId="0" xfId="0" applyFont="1"/>
    <xf numFmtId="0" fontId="0" fillId="3" borderId="0" xfId="0" applyFill="1"/>
    <xf numFmtId="164" fontId="13" fillId="4" borderId="2" xfId="1" applyFont="1" applyFill="1" applyBorder="1" applyAlignment="1">
      <alignment horizontal="left" vertical="center"/>
    </xf>
    <xf numFmtId="164" fontId="13" fillId="4" borderId="0" xfId="1" applyFont="1" applyFill="1" applyBorder="1" applyAlignment="1">
      <alignment horizontal="left" vertical="center"/>
    </xf>
    <xf numFmtId="0" fontId="0" fillId="3" borderId="0" xfId="0" applyFill="1" applyAlignment="1">
      <alignment horizontal="left" indent="2"/>
    </xf>
    <xf numFmtId="165" fontId="0" fillId="3" borderId="0" xfId="0" applyNumberFormat="1" applyFill="1" applyAlignment="1">
      <alignment vertical="center"/>
    </xf>
    <xf numFmtId="164" fontId="0" fillId="3" borderId="0" xfId="1" applyFont="1" applyFill="1" applyBorder="1"/>
    <xf numFmtId="0" fontId="13" fillId="5" borderId="2" xfId="0" applyFont="1" applyFill="1" applyBorder="1" applyAlignment="1">
      <alignment horizontal="left" vertical="center"/>
    </xf>
    <xf numFmtId="166" fontId="13" fillId="5" borderId="0" xfId="0" applyNumberFormat="1" applyFont="1" applyFill="1" applyAlignment="1">
      <alignment horizontal="left" vertical="center"/>
    </xf>
    <xf numFmtId="164" fontId="0" fillId="3" borderId="0" xfId="0" applyNumberFormat="1" applyFill="1"/>
    <xf numFmtId="0" fontId="13" fillId="4" borderId="2" xfId="0" applyFont="1" applyFill="1" applyBorder="1" applyAlignment="1">
      <alignment horizontal="left" vertical="top"/>
    </xf>
    <xf numFmtId="166" fontId="13" fillId="4" borderId="0" xfId="0" applyNumberFormat="1" applyFont="1" applyFill="1" applyAlignment="1">
      <alignment horizontal="left" vertical="top"/>
    </xf>
    <xf numFmtId="164" fontId="13" fillId="4" borderId="0" xfId="1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wrapText="1" indent="2"/>
    </xf>
    <xf numFmtId="164" fontId="14" fillId="3" borderId="0" xfId="1" applyFont="1" applyFill="1" applyBorder="1" applyAlignment="1">
      <alignment horizontal="center" vertical="center"/>
    </xf>
    <xf numFmtId="164" fontId="0" fillId="3" borderId="0" xfId="1" applyFont="1" applyFill="1" applyBorder="1" applyAlignment="1">
      <alignment horizontal="center" vertical="center"/>
    </xf>
    <xf numFmtId="164" fontId="13" fillId="5" borderId="0" xfId="1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166" fontId="13" fillId="4" borderId="0" xfId="0" applyNumberFormat="1" applyFont="1" applyFill="1" applyAlignment="1">
      <alignment horizontal="left" vertical="center"/>
    </xf>
    <xf numFmtId="0" fontId="0" fillId="0" borderId="0" xfId="0" applyAlignment="1">
      <alignment horizontal="left" indent="2"/>
    </xf>
    <xf numFmtId="165" fontId="0" fillId="0" borderId="0" xfId="0" applyNumberFormat="1" applyAlignment="1">
      <alignment vertical="center"/>
    </xf>
    <xf numFmtId="164" fontId="0" fillId="0" borderId="0" xfId="1" applyFont="1" applyBorder="1"/>
    <xf numFmtId="0" fontId="13" fillId="4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165" fontId="13" fillId="2" borderId="0" xfId="0" applyNumberFormat="1" applyFont="1" applyFill="1" applyAlignment="1">
      <alignment horizontal="left" vertical="center"/>
    </xf>
    <xf numFmtId="164" fontId="13" fillId="2" borderId="0" xfId="1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1" applyFont="1"/>
    <xf numFmtId="0" fontId="7" fillId="0" borderId="4" xfId="0" applyFont="1" applyBorder="1" applyAlignment="1">
      <alignment horizontal="left" vertical="center"/>
    </xf>
    <xf numFmtId="0" fontId="6" fillId="3" borderId="5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7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horizontal="center" wrapText="1"/>
    </xf>
    <xf numFmtId="0" fontId="11" fillId="2" borderId="2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0</xdr:row>
      <xdr:rowOff>142875</xdr:rowOff>
    </xdr:from>
    <xdr:to>
      <xdr:col>2</xdr:col>
      <xdr:colOff>933449</xdr:colOff>
      <xdr:row>4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19490-78F7-46EA-9C34-AA822F05E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9649" y="142875"/>
          <a:ext cx="752475" cy="79692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0</xdr:row>
      <xdr:rowOff>38100</xdr:rowOff>
    </xdr:from>
    <xdr:to>
      <xdr:col>0</xdr:col>
      <xdr:colOff>2381250</xdr:colOff>
      <xdr:row>3</xdr:row>
      <xdr:rowOff>209550</xdr:rowOff>
    </xdr:to>
    <xdr:pic>
      <xdr:nvPicPr>
        <xdr:cNvPr id="3" name="Imagen 2" descr="Portada - Ministerio de Salud Pública">
          <a:extLst>
            <a:ext uri="{FF2B5EF4-FFF2-40B4-BE49-F238E27FC236}">
              <a16:creationId xmlns:a16="http://schemas.microsoft.com/office/drawing/2014/main" id="{D81C2E82-A097-49CA-A39F-88C17763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971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B9CB-3F06-4E58-A91D-8CEF22897144}">
  <sheetPr>
    <pageSetUpPr fitToPage="1"/>
  </sheetPr>
  <dimension ref="A4:N106"/>
  <sheetViews>
    <sheetView showGridLines="0" tabSelected="1" topLeftCell="A58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104.7109375" customWidth="1"/>
    <col min="2" max="2" width="22" style="37" bestFit="1" customWidth="1"/>
    <col min="3" max="3" width="18.7109375" style="38" customWidth="1"/>
    <col min="4" max="4" width="14.140625" bestFit="1" customWidth="1"/>
  </cols>
  <sheetData>
    <row r="4" spans="1:14" ht="22.5" x14ac:dyDescent="0.25">
      <c r="A4" s="51" t="s">
        <v>0</v>
      </c>
      <c r="B4" s="51"/>
      <c r="C4" s="51"/>
    </row>
    <row r="5" spans="1:14" ht="21" x14ac:dyDescent="0.25">
      <c r="A5" s="52" t="s">
        <v>1</v>
      </c>
      <c r="B5" s="52"/>
      <c r="C5" s="52"/>
      <c r="D5" s="1"/>
      <c r="E5" s="1"/>
      <c r="F5" s="1"/>
      <c r="G5" s="1"/>
      <c r="H5" s="1"/>
      <c r="I5" s="1"/>
      <c r="J5" s="2"/>
      <c r="K5" s="2"/>
      <c r="L5" s="2"/>
      <c r="M5" s="2"/>
      <c r="N5" s="2"/>
    </row>
    <row r="6" spans="1:14" ht="21" customHeight="1" x14ac:dyDescent="0.25">
      <c r="A6" s="52" t="s">
        <v>2</v>
      </c>
      <c r="B6" s="52"/>
      <c r="C6" s="52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.75" x14ac:dyDescent="0.25">
      <c r="A7" s="53" t="s">
        <v>3</v>
      </c>
      <c r="B7" s="54"/>
      <c r="C7" s="5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customHeight="1" x14ac:dyDescent="0.25">
      <c r="A8" s="55" t="s">
        <v>4</v>
      </c>
      <c r="B8" s="56"/>
      <c r="C8" s="56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 customHeight="1" x14ac:dyDescent="0.25">
      <c r="A9" s="49" t="s">
        <v>5</v>
      </c>
      <c r="B9" s="50"/>
      <c r="C9" s="50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7" customFormat="1" ht="12" customHeight="1" x14ac:dyDescent="0.25">
      <c r="A10" s="58" t="s">
        <v>6</v>
      </c>
      <c r="B10" s="59" t="s">
        <v>7</v>
      </c>
      <c r="C10" s="59" t="s">
        <v>8</v>
      </c>
      <c r="D10" s="6"/>
    </row>
    <row r="11" spans="1:14" s="7" customFormat="1" ht="29.25" customHeight="1" x14ac:dyDescent="0.25">
      <c r="A11" s="58"/>
      <c r="B11" s="59"/>
      <c r="C11" s="59"/>
      <c r="D11" s="6"/>
    </row>
    <row r="12" spans="1:14" x14ac:dyDescent="0.25">
      <c r="A12" s="60" t="s">
        <v>9</v>
      </c>
      <c r="B12" s="60"/>
      <c r="C12" s="60"/>
      <c r="D12" s="8"/>
    </row>
    <row r="13" spans="1:14" s="8" customFormat="1" x14ac:dyDescent="0.25">
      <c r="A13" s="9" t="s">
        <v>10</v>
      </c>
      <c r="B13" s="10">
        <f>+B14+B15+B16+B17+B18</f>
        <v>145983583</v>
      </c>
      <c r="C13" s="10"/>
    </row>
    <row r="14" spans="1:14" s="8" customFormat="1" x14ac:dyDescent="0.25">
      <c r="A14" s="11" t="s">
        <v>11</v>
      </c>
      <c r="B14" s="12">
        <v>114258526</v>
      </c>
      <c r="C14" s="13"/>
    </row>
    <row r="15" spans="1:14" s="8" customFormat="1" x14ac:dyDescent="0.25">
      <c r="A15" s="11" t="s">
        <v>12</v>
      </c>
      <c r="B15" s="12">
        <v>17624086</v>
      </c>
      <c r="C15" s="13"/>
    </row>
    <row r="16" spans="1:14" s="8" customFormat="1" x14ac:dyDescent="0.25">
      <c r="A16" s="11" t="s">
        <v>13</v>
      </c>
      <c r="B16" s="12">
        <v>0</v>
      </c>
      <c r="C16" s="13"/>
    </row>
    <row r="17" spans="1:4" s="8" customFormat="1" x14ac:dyDescent="0.25">
      <c r="A17" s="11" t="s">
        <v>14</v>
      </c>
      <c r="B17" s="12">
        <v>100000</v>
      </c>
      <c r="C17" s="13"/>
    </row>
    <row r="18" spans="1:4" s="8" customFormat="1" x14ac:dyDescent="0.25">
      <c r="A18" s="11" t="s">
        <v>15</v>
      </c>
      <c r="B18" s="12">
        <v>14000971</v>
      </c>
      <c r="C18" s="13"/>
    </row>
    <row r="19" spans="1:4" s="8" customFormat="1" x14ac:dyDescent="0.25">
      <c r="A19" s="14" t="s">
        <v>16</v>
      </c>
      <c r="B19" s="15">
        <f>+B20+B21+B22+B23+B24+B25+B26+B27+B28</f>
        <v>298337862</v>
      </c>
      <c r="C19" s="10"/>
    </row>
    <row r="20" spans="1:4" s="8" customFormat="1" x14ac:dyDescent="0.25">
      <c r="A20" s="11" t="s">
        <v>17</v>
      </c>
      <c r="B20" s="12">
        <v>217697862</v>
      </c>
      <c r="C20" s="13"/>
    </row>
    <row r="21" spans="1:4" s="8" customFormat="1" x14ac:dyDescent="0.25">
      <c r="A21" s="11" t="s">
        <v>18</v>
      </c>
      <c r="B21" s="12">
        <v>4150000</v>
      </c>
      <c r="C21" s="13"/>
    </row>
    <row r="22" spans="1:4" s="8" customFormat="1" x14ac:dyDescent="0.25">
      <c r="A22" s="11" t="s">
        <v>19</v>
      </c>
      <c r="B22" s="12">
        <v>560000</v>
      </c>
      <c r="C22" s="13"/>
    </row>
    <row r="23" spans="1:4" s="8" customFormat="1" x14ac:dyDescent="0.25">
      <c r="A23" s="11" t="s">
        <v>20</v>
      </c>
      <c r="B23" s="12">
        <v>200000</v>
      </c>
      <c r="C23" s="13"/>
    </row>
    <row r="24" spans="1:4" s="8" customFormat="1" x14ac:dyDescent="0.25">
      <c r="A24" s="11" t="s">
        <v>21</v>
      </c>
      <c r="B24" s="12">
        <v>3530000</v>
      </c>
      <c r="C24" s="13"/>
    </row>
    <row r="25" spans="1:4" s="8" customFormat="1" x14ac:dyDescent="0.25">
      <c r="A25" s="11" t="s">
        <v>22</v>
      </c>
      <c r="B25" s="12">
        <v>4200000</v>
      </c>
      <c r="C25" s="13"/>
    </row>
    <row r="26" spans="1:4" s="8" customFormat="1" x14ac:dyDescent="0.25">
      <c r="A26" s="11" t="s">
        <v>23</v>
      </c>
      <c r="B26" s="12">
        <v>1850000</v>
      </c>
      <c r="C26" s="13"/>
    </row>
    <row r="27" spans="1:4" s="8" customFormat="1" x14ac:dyDescent="0.25">
      <c r="A27" s="11" t="s">
        <v>24</v>
      </c>
      <c r="B27" s="12">
        <v>64700000</v>
      </c>
      <c r="C27" s="13"/>
      <c r="D27" s="16"/>
    </row>
    <row r="28" spans="1:4" s="8" customFormat="1" x14ac:dyDescent="0.25">
      <c r="A28" s="11" t="s">
        <v>25</v>
      </c>
      <c r="B28" s="12">
        <v>1450000</v>
      </c>
      <c r="C28" s="13"/>
    </row>
    <row r="29" spans="1:4" s="8" customFormat="1" x14ac:dyDescent="0.25">
      <c r="A29" s="14" t="s">
        <v>26</v>
      </c>
      <c r="B29" s="15">
        <f>+B30+B31+B32+B33+B34+B35+B36+B37+B38</f>
        <v>14833200</v>
      </c>
      <c r="C29" s="10"/>
    </row>
    <row r="30" spans="1:4" s="8" customFormat="1" x14ac:dyDescent="0.25">
      <c r="A30" s="11" t="s">
        <v>27</v>
      </c>
      <c r="B30" s="12">
        <v>0</v>
      </c>
      <c r="C30" s="13"/>
    </row>
    <row r="31" spans="1:4" s="8" customFormat="1" x14ac:dyDescent="0.25">
      <c r="A31" s="11" t="s">
        <v>28</v>
      </c>
      <c r="B31" s="12">
        <v>200000</v>
      </c>
      <c r="C31" s="13"/>
    </row>
    <row r="32" spans="1:4" s="8" customFormat="1" x14ac:dyDescent="0.25">
      <c r="A32" s="11" t="s">
        <v>29</v>
      </c>
      <c r="B32" s="12">
        <v>373200</v>
      </c>
      <c r="C32" s="13"/>
    </row>
    <row r="33" spans="1:3" s="8" customFormat="1" x14ac:dyDescent="0.25">
      <c r="A33" s="11" t="s">
        <v>30</v>
      </c>
      <c r="B33" s="12">
        <v>0</v>
      </c>
      <c r="C33" s="13"/>
    </row>
    <row r="34" spans="1:3" s="8" customFormat="1" x14ac:dyDescent="0.25">
      <c r="A34" s="11" t="s">
        <v>31</v>
      </c>
      <c r="B34" s="12">
        <v>660000</v>
      </c>
      <c r="C34" s="13"/>
    </row>
    <row r="35" spans="1:3" s="8" customFormat="1" x14ac:dyDescent="0.25">
      <c r="A35" s="11" t="s">
        <v>32</v>
      </c>
      <c r="B35" s="12">
        <v>250000</v>
      </c>
      <c r="C35" s="13"/>
    </row>
    <row r="36" spans="1:3" s="8" customFormat="1" x14ac:dyDescent="0.25">
      <c r="A36" s="11" t="s">
        <v>33</v>
      </c>
      <c r="B36" s="12">
        <v>12370000</v>
      </c>
      <c r="C36" s="13"/>
    </row>
    <row r="37" spans="1:3" s="8" customFormat="1" x14ac:dyDescent="0.25">
      <c r="A37" s="11" t="s">
        <v>34</v>
      </c>
      <c r="B37" s="12">
        <v>0</v>
      </c>
      <c r="C37" s="13"/>
    </row>
    <row r="38" spans="1:3" s="8" customFormat="1" x14ac:dyDescent="0.25">
      <c r="A38" s="11" t="s">
        <v>35</v>
      </c>
      <c r="B38" s="12">
        <v>980000</v>
      </c>
      <c r="C38" s="13"/>
    </row>
    <row r="39" spans="1:3" s="8" customFormat="1" x14ac:dyDescent="0.25">
      <c r="A39" s="14" t="s">
        <v>36</v>
      </c>
      <c r="B39" s="15">
        <f>+B40+B41+B42+B43+B44+B45+B46+B47</f>
        <v>900000</v>
      </c>
      <c r="C39" s="10"/>
    </row>
    <row r="40" spans="1:3" s="8" customFormat="1" x14ac:dyDescent="0.25">
      <c r="A40" s="11" t="s">
        <v>37</v>
      </c>
      <c r="B40" s="12">
        <v>900000</v>
      </c>
      <c r="C40" s="13"/>
    </row>
    <row r="41" spans="1:3" s="8" customFormat="1" x14ac:dyDescent="0.25">
      <c r="A41" s="11" t="s">
        <v>38</v>
      </c>
      <c r="B41" s="12">
        <v>0</v>
      </c>
      <c r="C41" s="13"/>
    </row>
    <row r="42" spans="1:3" s="8" customFormat="1" x14ac:dyDescent="0.25">
      <c r="A42" s="11" t="s">
        <v>39</v>
      </c>
      <c r="B42" s="12"/>
      <c r="C42" s="13"/>
    </row>
    <row r="43" spans="1:3" s="8" customFormat="1" x14ac:dyDescent="0.25">
      <c r="A43" s="11" t="s">
        <v>40</v>
      </c>
      <c r="B43" s="12"/>
      <c r="C43" s="13"/>
    </row>
    <row r="44" spans="1:3" s="8" customFormat="1" x14ac:dyDescent="0.25">
      <c r="A44" s="11" t="s">
        <v>41</v>
      </c>
      <c r="B44" s="12"/>
      <c r="C44" s="13"/>
    </row>
    <row r="45" spans="1:3" s="8" customFormat="1" x14ac:dyDescent="0.25">
      <c r="A45" s="11" t="s">
        <v>42</v>
      </c>
      <c r="B45" s="12"/>
      <c r="C45" s="13"/>
    </row>
    <row r="46" spans="1:3" s="8" customFormat="1" x14ac:dyDescent="0.25">
      <c r="A46" s="11" t="s">
        <v>43</v>
      </c>
      <c r="B46" s="12"/>
      <c r="C46" s="13"/>
    </row>
    <row r="47" spans="1:3" s="8" customFormat="1" x14ac:dyDescent="0.25">
      <c r="A47" s="11" t="s">
        <v>44</v>
      </c>
      <c r="B47" s="12"/>
      <c r="C47" s="13"/>
    </row>
    <row r="48" spans="1:3" s="20" customFormat="1" x14ac:dyDescent="0.25">
      <c r="A48" s="17" t="s">
        <v>45</v>
      </c>
      <c r="B48" s="18">
        <f>+B49+B50+B51+B52+B54+B55</f>
        <v>0</v>
      </c>
      <c r="C48" s="19"/>
    </row>
    <row r="49" spans="1:14" s="8" customFormat="1" x14ac:dyDescent="0.25">
      <c r="A49" s="11" t="s">
        <v>46</v>
      </c>
      <c r="B49" s="12"/>
      <c r="C49" s="13"/>
    </row>
    <row r="50" spans="1:14" s="8" customFormat="1" x14ac:dyDescent="0.25">
      <c r="A50" s="11" t="s">
        <v>47</v>
      </c>
      <c r="B50" s="12"/>
      <c r="C50" s="13"/>
    </row>
    <row r="51" spans="1:14" s="8" customFormat="1" x14ac:dyDescent="0.25">
      <c r="A51" s="11" t="s">
        <v>48</v>
      </c>
      <c r="B51" s="12"/>
      <c r="C51" s="13"/>
    </row>
    <row r="52" spans="1:14" s="8" customFormat="1" x14ac:dyDescent="0.25">
      <c r="A52" s="11" t="s">
        <v>49</v>
      </c>
      <c r="B52" s="12"/>
      <c r="C52" s="13"/>
    </row>
    <row r="53" spans="1:14" s="8" customFormat="1" ht="30" x14ac:dyDescent="0.25">
      <c r="A53" s="21" t="s">
        <v>50</v>
      </c>
      <c r="B53" s="22"/>
      <c r="C53" s="22"/>
      <c r="D53" s="22"/>
      <c r="E53" s="22"/>
      <c r="F53" s="22"/>
      <c r="G53" s="22"/>
      <c r="H53" s="22"/>
      <c r="I53" s="22"/>
      <c r="J53" s="23"/>
      <c r="K53" s="23"/>
      <c r="L53" s="23"/>
      <c r="M53" s="23"/>
      <c r="N53" s="23"/>
    </row>
    <row r="54" spans="1:14" s="8" customFormat="1" x14ac:dyDescent="0.25">
      <c r="A54" s="11" t="s">
        <v>51</v>
      </c>
      <c r="B54" s="12"/>
      <c r="C54" s="13"/>
    </row>
    <row r="55" spans="1:14" s="8" customFormat="1" x14ac:dyDescent="0.25">
      <c r="A55" s="11" t="s">
        <v>52</v>
      </c>
      <c r="B55" s="12"/>
      <c r="C55" s="13"/>
    </row>
    <row r="56" spans="1:14" s="8" customFormat="1" x14ac:dyDescent="0.25">
      <c r="A56" s="14" t="s">
        <v>53</v>
      </c>
      <c r="B56" s="15">
        <f>+B57+B58+B59+B60+B61+B62+B63+B64+B65</f>
        <v>2311353</v>
      </c>
      <c r="C56" s="10"/>
    </row>
    <row r="57" spans="1:14" s="8" customFormat="1" x14ac:dyDescent="0.25">
      <c r="A57" s="11" t="s">
        <v>54</v>
      </c>
      <c r="B57" s="12">
        <v>1600000</v>
      </c>
      <c r="C57" s="13"/>
    </row>
    <row r="58" spans="1:14" s="8" customFormat="1" x14ac:dyDescent="0.25">
      <c r="A58" s="11" t="s">
        <v>55</v>
      </c>
      <c r="B58" s="12">
        <v>0</v>
      </c>
      <c r="C58" s="13"/>
    </row>
    <row r="59" spans="1:14" s="8" customFormat="1" x14ac:dyDescent="0.25">
      <c r="A59" s="11" t="s">
        <v>56</v>
      </c>
      <c r="B59" s="12">
        <v>111353</v>
      </c>
      <c r="C59" s="13"/>
    </row>
    <row r="60" spans="1:14" s="8" customFormat="1" x14ac:dyDescent="0.25">
      <c r="A60" s="11" t="s">
        <v>57</v>
      </c>
      <c r="B60" s="12">
        <v>0</v>
      </c>
      <c r="C60" s="13"/>
    </row>
    <row r="61" spans="1:14" s="8" customFormat="1" x14ac:dyDescent="0.25">
      <c r="A61" s="11" t="s">
        <v>58</v>
      </c>
      <c r="B61" s="12">
        <v>600000</v>
      </c>
      <c r="C61" s="13"/>
    </row>
    <row r="62" spans="1:14" s="8" customFormat="1" x14ac:dyDescent="0.25">
      <c r="A62" s="11" t="s">
        <v>59</v>
      </c>
      <c r="B62" s="12">
        <v>0</v>
      </c>
      <c r="C62" s="13"/>
    </row>
    <row r="63" spans="1:14" s="8" customFormat="1" x14ac:dyDescent="0.25">
      <c r="A63" s="11" t="s">
        <v>60</v>
      </c>
      <c r="B63" s="12">
        <v>0</v>
      </c>
      <c r="C63" s="13"/>
    </row>
    <row r="64" spans="1:14" s="8" customFormat="1" x14ac:dyDescent="0.25">
      <c r="A64" s="11" t="s">
        <v>61</v>
      </c>
      <c r="B64" s="12">
        <v>0</v>
      </c>
      <c r="C64" s="13"/>
    </row>
    <row r="65" spans="1:3" s="8" customFormat="1" x14ac:dyDescent="0.25">
      <c r="A65" s="11" t="s">
        <v>62</v>
      </c>
      <c r="B65" s="12">
        <v>0</v>
      </c>
      <c r="C65" s="13"/>
    </row>
    <row r="66" spans="1:3" s="8" customFormat="1" x14ac:dyDescent="0.25">
      <c r="A66" s="14" t="s">
        <v>63</v>
      </c>
      <c r="B66" s="15">
        <f>+B67+B68+B69+B70</f>
        <v>92300000</v>
      </c>
      <c r="C66" s="10"/>
    </row>
    <row r="67" spans="1:3" s="8" customFormat="1" x14ac:dyDescent="0.25">
      <c r="A67" s="11" t="s">
        <v>64</v>
      </c>
      <c r="B67" s="12">
        <v>300000</v>
      </c>
      <c r="C67" s="13"/>
    </row>
    <row r="68" spans="1:3" s="8" customFormat="1" x14ac:dyDescent="0.25">
      <c r="A68" s="11" t="s">
        <v>65</v>
      </c>
      <c r="B68" s="12">
        <v>92000000</v>
      </c>
      <c r="C68" s="13"/>
    </row>
    <row r="69" spans="1:3" s="8" customFormat="1" x14ac:dyDescent="0.25">
      <c r="A69" s="11" t="s">
        <v>66</v>
      </c>
      <c r="B69" s="12"/>
      <c r="C69" s="13"/>
    </row>
    <row r="70" spans="1:3" s="8" customFormat="1" ht="30" x14ac:dyDescent="0.25">
      <c r="A70" s="21" t="s">
        <v>67</v>
      </c>
      <c r="B70" s="12"/>
      <c r="C70" s="13"/>
    </row>
    <row r="71" spans="1:3" s="8" customFormat="1" x14ac:dyDescent="0.25">
      <c r="A71" s="14" t="s">
        <v>68</v>
      </c>
      <c r="B71" s="15">
        <f>+B72+B73</f>
        <v>0</v>
      </c>
      <c r="C71" s="24"/>
    </row>
    <row r="72" spans="1:3" s="8" customFormat="1" x14ac:dyDescent="0.25">
      <c r="A72" s="11" t="s">
        <v>69</v>
      </c>
      <c r="B72" s="12"/>
      <c r="C72" s="13"/>
    </row>
    <row r="73" spans="1:3" s="8" customFormat="1" x14ac:dyDescent="0.25">
      <c r="A73" s="11" t="s">
        <v>70</v>
      </c>
      <c r="B73" s="12"/>
      <c r="C73" s="13"/>
    </row>
    <row r="74" spans="1:3" s="8" customFormat="1" x14ac:dyDescent="0.25">
      <c r="A74" s="25" t="s">
        <v>71</v>
      </c>
      <c r="B74" s="26">
        <f>+B75+B76+B77+B8</f>
        <v>1000000</v>
      </c>
      <c r="C74" s="10"/>
    </row>
    <row r="75" spans="1:3" x14ac:dyDescent="0.25">
      <c r="A75" s="27" t="s">
        <v>72</v>
      </c>
      <c r="B75" s="28"/>
      <c r="C75" s="29"/>
    </row>
    <row r="76" spans="1:3" x14ac:dyDescent="0.25">
      <c r="A76" s="27" t="s">
        <v>73</v>
      </c>
      <c r="B76" s="28"/>
      <c r="C76" s="29"/>
    </row>
    <row r="77" spans="1:3" x14ac:dyDescent="0.25">
      <c r="A77" s="27" t="s">
        <v>74</v>
      </c>
      <c r="B77" s="28">
        <v>1000000</v>
      </c>
      <c r="C77" s="29"/>
    </row>
    <row r="78" spans="1:3" s="8" customFormat="1" x14ac:dyDescent="0.25">
      <c r="A78" s="30" t="s">
        <v>75</v>
      </c>
      <c r="B78" s="26">
        <f>+B79+B80+B81+B82+B83++B84+B85+B86</f>
        <v>0</v>
      </c>
      <c r="C78" s="10"/>
    </row>
    <row r="79" spans="1:3" x14ac:dyDescent="0.25">
      <c r="A79" s="31" t="s">
        <v>76</v>
      </c>
      <c r="B79" s="32"/>
      <c r="C79" s="29"/>
    </row>
    <row r="80" spans="1:3" x14ac:dyDescent="0.25">
      <c r="A80" s="27" t="s">
        <v>77</v>
      </c>
      <c r="B80" s="28"/>
      <c r="C80" s="29"/>
    </row>
    <row r="81" spans="1:3" x14ac:dyDescent="0.25">
      <c r="A81" s="27" t="s">
        <v>78</v>
      </c>
      <c r="B81" s="28"/>
      <c r="C81" s="29"/>
    </row>
    <row r="82" spans="1:3" x14ac:dyDescent="0.25">
      <c r="A82" s="31" t="s">
        <v>79</v>
      </c>
      <c r="B82" s="32"/>
      <c r="C82" s="29"/>
    </row>
    <row r="83" spans="1:3" x14ac:dyDescent="0.25">
      <c r="A83" s="27" t="s">
        <v>80</v>
      </c>
      <c r="B83" s="28"/>
      <c r="C83" s="29"/>
    </row>
    <row r="84" spans="1:3" x14ac:dyDescent="0.25">
      <c r="A84" s="27" t="s">
        <v>81</v>
      </c>
      <c r="B84" s="28"/>
      <c r="C84" s="29"/>
    </row>
    <row r="85" spans="1:3" x14ac:dyDescent="0.25">
      <c r="A85" s="31" t="s">
        <v>82</v>
      </c>
      <c r="B85" s="32"/>
      <c r="C85" s="29"/>
    </row>
    <row r="86" spans="1:3" x14ac:dyDescent="0.25">
      <c r="A86" s="27" t="s">
        <v>83</v>
      </c>
      <c r="B86" s="28"/>
      <c r="C86" s="29"/>
    </row>
    <row r="87" spans="1:3" s="36" customFormat="1" ht="25.5" customHeight="1" x14ac:dyDescent="0.25">
      <c r="A87" s="33" t="s">
        <v>84</v>
      </c>
      <c r="B87" s="34">
        <v>555665998</v>
      </c>
      <c r="C87" s="35"/>
    </row>
    <row r="90" spans="1:3" ht="36.75" customHeight="1" x14ac:dyDescent="0.25">
      <c r="A90" s="39" t="s">
        <v>85</v>
      </c>
    </row>
    <row r="91" spans="1:3" ht="38.25" customHeight="1" thickBot="1" x14ac:dyDescent="0.3">
      <c r="A91" s="40" t="s">
        <v>86</v>
      </c>
    </row>
    <row r="92" spans="1:3" ht="63.75" thickBot="1" x14ac:dyDescent="0.3">
      <c r="A92" s="41" t="s">
        <v>87</v>
      </c>
    </row>
    <row r="99" spans="1:14" ht="30" customHeight="1" x14ac:dyDescent="0.25">
      <c r="A99" s="42"/>
      <c r="B99" s="61"/>
      <c r="C99" s="61"/>
    </row>
    <row r="100" spans="1:14" s="45" customFormat="1" ht="15.75" customHeight="1" x14ac:dyDescent="0.25">
      <c r="A100" s="43" t="s">
        <v>88</v>
      </c>
      <c r="B100" s="62" t="s">
        <v>89</v>
      </c>
      <c r="C100" s="62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s="45" customFormat="1" ht="15.75" customHeight="1" x14ac:dyDescent="0.25">
      <c r="A101" s="46" t="s">
        <v>90</v>
      </c>
      <c r="B101" s="57" t="s">
        <v>91</v>
      </c>
      <c r="C101" s="57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45" customFormat="1" ht="15.75" customHeight="1" x14ac:dyDescent="0.25">
      <c r="A102" s="46"/>
      <c r="B102" s="47"/>
      <c r="C102" s="47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s="45" customFormat="1" ht="15.75" customHeight="1" x14ac:dyDescent="0.25">
      <c r="A103" s="46"/>
      <c r="B103" s="47"/>
      <c r="C103" s="4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s="45" customFormat="1" ht="15.75" customHeight="1" x14ac:dyDescent="0.25">
      <c r="A104" s="46"/>
      <c r="B104" s="47"/>
      <c r="C104" s="47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6" spans="1:14" x14ac:dyDescent="0.25">
      <c r="A106" s="48" t="s">
        <v>92</v>
      </c>
    </row>
  </sheetData>
  <mergeCells count="13">
    <mergeCell ref="B101:C101"/>
    <mergeCell ref="A10:A11"/>
    <mergeCell ref="B10:B11"/>
    <mergeCell ref="C10:C11"/>
    <mergeCell ref="A12:C12"/>
    <mergeCell ref="B99:C99"/>
    <mergeCell ref="B100:C100"/>
    <mergeCell ref="A9:C9"/>
    <mergeCell ref="A4:C4"/>
    <mergeCell ref="A5:C5"/>
    <mergeCell ref="A6:C6"/>
    <mergeCell ref="A7:C7"/>
    <mergeCell ref="A8:C8"/>
  </mergeCells>
  <printOptions horizontalCentered="1"/>
  <pageMargins left="3.937007874015748E-2" right="3.937007874015748E-2" top="0.19685039370078741" bottom="0.39370078740157483" header="0.31496062992125984" footer="0.31496062992125984"/>
  <pageSetup scale="74" fitToHeight="6" orientation="portrait" r:id="rId1"/>
  <rowBreaks count="1" manualBreakCount="1">
    <brk id="6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Presupuesto Aprobado 2021</vt:lpstr>
      <vt:lpstr>' Presupuesto Aprobado 2021'!Área_de_impresión</vt:lpstr>
      <vt:lpstr>' Presupuesto Aprobado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2021-12-15T15:57:15Z</dcterms:created>
  <dcterms:modified xsi:type="dcterms:W3CDTF">2021-12-15T18:09:35Z</dcterms:modified>
</cp:coreProperties>
</file>