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hy Sanchez\Desktop\COMPARACIONES DE PRECIOS SEPTIEMBRE 2021\CORAAPLATA-CCC-CP-2021-0022\"/>
    </mc:Choice>
  </mc:AlternateContent>
  <xr:revisionPtr revIDLastSave="0" documentId="13_ncr:1_{1658CA5C-253B-4A71-B789-C11017C6A878}" xr6:coauthVersionLast="47" xr6:coauthVersionMax="47" xr10:uidLastSave="{00000000-0000-0000-0000-000000000000}"/>
  <bookViews>
    <workbookView xWindow="-110" yWindow="-110" windowWidth="19420" windowHeight="10420" xr2:uid="{CB961B9E-909B-4052-8DC9-1A1E0AFE1EAC}"/>
  </bookViews>
  <sheets>
    <sheet name="PTAP CAMU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F">#REF!</definedName>
    <definedName name="\I">#REF!</definedName>
    <definedName name="\L">#REF!</definedName>
    <definedName name="\P">#REF!</definedName>
    <definedName name="\Q">#REF!</definedName>
    <definedName name="\S">#REF!</definedName>
    <definedName name="__pu1">#REF!</definedName>
    <definedName name="__PU3">#REF!</definedName>
    <definedName name="__PU6">#REF!</definedName>
    <definedName name="__SUB1">#REF!</definedName>
    <definedName name="__TUB24">#N/A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O1">#REF!</definedName>
    <definedName name="_NO2">#REF!</definedName>
    <definedName name="_o">#REF!</definedName>
    <definedName name="_Order1" hidden="1">255</definedName>
    <definedName name="_Order2" hidden="1">255</definedName>
    <definedName name="_pu1">#REF!</definedName>
    <definedName name="_PU3">#REF!</definedName>
    <definedName name="_PU6">#REF!</definedName>
    <definedName name="_Sort" hidden="1">#REF!</definedName>
    <definedName name="_SUB1">#REF!</definedName>
    <definedName name="_TC110">[2]Ana!$F$3421</definedName>
    <definedName name="_TC220">[2]Ana!$F$3433</definedName>
    <definedName name="_TUB24">#N/A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'[3]Trabajos Generales'!$F$4</definedName>
    <definedName name="AC38G40">'[4]LISTADO INSUMOS DEL 2000'!$I$29</definedName>
    <definedName name="acarreo">'[5]Listado Equipos a utilizar'!#REF!</definedName>
    <definedName name="ACERA">[2]Ana!$F$4488</definedName>
    <definedName name="aceras">[6]ANALISIS!$H$725</definedName>
    <definedName name="acero">#N/A</definedName>
    <definedName name="acero1">#REF!</definedName>
    <definedName name="ACERO12">[2]Ana!$F$23</definedName>
    <definedName name="ACERO1225">[2]Ana!$F$27</definedName>
    <definedName name="ACERO14">[2]Ana!$F$11</definedName>
    <definedName name="ACERO34">[2]Ana!$F$31</definedName>
    <definedName name="ACERO38">[2]Ana!$F$15</definedName>
    <definedName name="ACERO3825">[2]Ana!$F$19</definedName>
    <definedName name="acero60">#REF!</definedName>
    <definedName name="ACERO601">[2]Ana!$F$59</definedName>
    <definedName name="ACERO6012">[2]Ana!$F$47</definedName>
    <definedName name="ACERO601225">[2]Ana!$F$51</definedName>
    <definedName name="ACERO6034">[2]Ana!$F$55</definedName>
    <definedName name="ACERO6038">[2]Ana!$F$39</definedName>
    <definedName name="ACERO603825">[2]Ana!$F$43</definedName>
    <definedName name="acerog40">[7]MATERIALES!$G$7</definedName>
    <definedName name="aceroi">#REF!</definedName>
    <definedName name="aceroii">#REF!</definedName>
    <definedName name="aceromalla">#REF!</definedName>
    <definedName name="ADHERENCIA">#N/A</definedName>
    <definedName name="adm">'[8]Resumen Precio Equipos'!$C$28</definedName>
    <definedName name="ADMINISTRATIVOS">#REF!</definedName>
    <definedName name="Agregado">#REF!</definedName>
    <definedName name="agricola">'[5]Listado Equipos a utilizar'!#REF!</definedName>
    <definedName name="Agua">#REF!</definedName>
    <definedName name="AGUAGL">'[9]MATERIALES LISTADO'!$D$8</definedName>
    <definedName name="aguarras">#REF!</definedName>
    <definedName name="alambi">#REF!</definedName>
    <definedName name="alambii">#REF!</definedName>
    <definedName name="alambiii">#REF!</definedName>
    <definedName name="alambiiii">#REF!</definedName>
    <definedName name="Alambre">#REF!</definedName>
    <definedName name="Alambre_No.18">#REF!</definedName>
    <definedName name="alambre18">[7]MATERIALES!$G$10</definedName>
    <definedName name="ALBANIL">#REF!</definedName>
    <definedName name="ALBANIL2">#REF!</definedName>
    <definedName name="ALBANIL3">#REF!</definedName>
    <definedName name="ana_adap_pe_0.5pulg">[10]ana!$F$1327</definedName>
    <definedName name="ana_adap_pe_0.75pulg">[10]ana!$F$1321</definedName>
    <definedName name="ana_asiento_arena">[10]ana!$F$27</definedName>
    <definedName name="ana_aspersor_12_180_0.5">[10]ana!$F$1363</definedName>
    <definedName name="ana_aspersor_12_360_0.5">[10]ana!$F$1357</definedName>
    <definedName name="ana_aspersor_12_90_0.5">[10]ana!$F$1369</definedName>
    <definedName name="ana_aspersor_44_180_0.75">[10]ana!$F$1351</definedName>
    <definedName name="ana_aspersor_44_360_0.75">[10]ana!$F$1345</definedName>
    <definedName name="ana_aspersor_44_90_0.5">[10]ana!$F$1375</definedName>
    <definedName name="ana_bote">[10]ana!$F$41</definedName>
    <definedName name="ana_cisterna">#REF!</definedName>
    <definedName name="ana_codo_cpvc_2pulgx45">[10]ana!$F$1106</definedName>
    <definedName name="ana_codo_cpvc_2pulgx90">[10]ana!$F$1085</definedName>
    <definedName name="ana_codo_cpvc_4pulgx45">[10]ana!$F$1099</definedName>
    <definedName name="ana_codo_cpvc_4pulgx90">[10]ana!$F$1078</definedName>
    <definedName name="ana_codo_cpvc_6pulgx45">[10]ana!$F$1092</definedName>
    <definedName name="ana_codo_pe_0.5pulgx90">[10]ana!$F$1237</definedName>
    <definedName name="ana_codo_pe_0.75pulgx45">[10]ana!$F$1261</definedName>
    <definedName name="ana_codo_pe_0.75pulgx90">[10]ana!$F$1231</definedName>
    <definedName name="ana_codo_pe_1.5pulgx45">[10]ana!$F$1249</definedName>
    <definedName name="ana_codo_pe_1.5pulgx90">[10]ana!$F$707</definedName>
    <definedName name="ana_codo_pe_1pulgx45">[10]ana!$F$1255</definedName>
    <definedName name="ana_codo_pe_1pulgx90">[10]ana!$F$713</definedName>
    <definedName name="ana_codo_pe_2pulgx45">[10]ana!$F$1243</definedName>
    <definedName name="ana_codo_pe_2pulgx90">[10]ana!$F$1225</definedName>
    <definedName name="ana_codo_pe_3pulgx45">[10]ana!$F$725</definedName>
    <definedName name="ana_codo_pe_3pulgx90">[10]ana!$F$701</definedName>
    <definedName name="ana_codo_pe_4pulgx45">[10]ana!$F$719</definedName>
    <definedName name="ana_codo_pe_4pulgx90">[10]ana!$F$695</definedName>
    <definedName name="ana_electrovalvula_0.5pulg">[10]ana!$F$1339</definedName>
    <definedName name="ana_electrovalvula_0.75pulg">[10]ana!$F$1333</definedName>
    <definedName name="ana_estacion_bombeo">[10]ana!$F$952</definedName>
    <definedName name="ana_excavacion">[10]ana!$F$21</definedName>
    <definedName name="ana_filtrante">[10]ana!$F$1003</definedName>
    <definedName name="ana_hidrante">[10]ana!$F$1164</definedName>
    <definedName name="ana_imbornal">[10]ana!$F$1021</definedName>
    <definedName name="ana_medidor_1.5pulg">[10]ana!$F$832</definedName>
    <definedName name="ana_medidor_1pulg">[10]ana!$F$840</definedName>
    <definedName name="ana_panel_contro_riego">[10]ana!$F$1381</definedName>
    <definedName name="ana_planta_aguas_residuales">[10]ana!$F$982</definedName>
    <definedName name="ana_pozo_ap">[10]ana!$F$878</definedName>
    <definedName name="ana_red_cpvc_4pulgx2pulg">[10]ana!$F$1127</definedName>
    <definedName name="ana_red_cpvc_6pulgx2.5pulg">[10]ana!$F$1120</definedName>
    <definedName name="ana_red_cpvc_6pulgx4pulg">[10]ana!$F$1113</definedName>
    <definedName name="ana_red_pe_1.5pulgx0.5pulg">[10]ana!$F$1303</definedName>
    <definedName name="ana_red_pe_1.5pulgx0.75pulg">[10]ana!$F$1297</definedName>
    <definedName name="ana_red_pe_1.5pulgx1pulg">[10]ana!$F$761</definedName>
    <definedName name="ana_red_pe_1pulgx0.5pulg">[10]ana!$F$1315</definedName>
    <definedName name="ana_red_pe_1pulgx0.75pulg">[10]ana!$F$1309</definedName>
    <definedName name="ana_red_pe_2pulgx0.5pulg">[10]ana!$F$1291</definedName>
    <definedName name="ana_red_pe_2pulgx0.75pulg">[10]ana!$F$1285</definedName>
    <definedName name="ana_red_pe_2pulgx1.5pulg">[10]ana!$F$1273</definedName>
    <definedName name="ana_red_pe_2pulgx1pulg">[10]ana!$F$1279</definedName>
    <definedName name="ana_red_pe_3pulgx1.5pulg">[10]ana!$F$749</definedName>
    <definedName name="ana_red_pe_3pulgx1pulg">[10]ana!$F$755</definedName>
    <definedName name="ana_red_pe_3pulgx2pulg">[10]ana!$F$1267</definedName>
    <definedName name="ana_red_pe_4pulgx1pulg">[10]ana!$F$743</definedName>
    <definedName name="ana_red_pe_4pulgx2pulg">[10]ana!$F$737</definedName>
    <definedName name="ana_red_pe_4pulgx3pulg">[10]ana!$F$731</definedName>
    <definedName name="ana_registro_hormigon">[10]ana!$F$931</definedName>
    <definedName name="ana_registro_ladrillo">[10]ana!$F$916</definedName>
    <definedName name="ana_relleno_reposicion">[10]ana!$F$35</definedName>
    <definedName name="ana_tapon_cpvc_2pulg">[10]ana!$F$1148</definedName>
    <definedName name="ana_tapon_cpvc_4pulg">[10]ana!$F$1141</definedName>
    <definedName name="ana_tapon_cpvc_6pulg">[10]ana!$F$1134</definedName>
    <definedName name="ana_tapon_pe_2pulg">[10]ana!$F$779</definedName>
    <definedName name="ana_tapon_pe_3pulg">[10]ana!$F$773</definedName>
    <definedName name="ana_tapon_pe_4pulg">[10]ana!$F$767</definedName>
    <definedName name="ana_tee_cpvc_2pulg">[10]ana!$F$1071</definedName>
    <definedName name="ana_tee_cpvc_4pulg">[10]ana!$F$1064</definedName>
    <definedName name="ana_tee_cpvc_6pulg">[10]ana!$F$1057</definedName>
    <definedName name="ana_tee_pe_0.75pulg">[10]ana!$F$1219</definedName>
    <definedName name="ana_tee_pe_1.5pulg">[10]ana!$F$689</definedName>
    <definedName name="ana_tee_pe_1pulg">[10]ana!$F$1213</definedName>
    <definedName name="ana_tee_pe_2pulg">[10]ana!$F$1207</definedName>
    <definedName name="ana_tee_pe_3pulg">[10]ana!$F$683</definedName>
    <definedName name="ana_tee_pe_4pulg">[10]ana!$F$677</definedName>
    <definedName name="ana_tub_cpvc_2.5pulg">[10]ana!$F$1043</definedName>
    <definedName name="ana_tub_cpvc_2pulg">[10]ana!$F$1050</definedName>
    <definedName name="ana_tub_cpvc_4pulg">[10]ana!$F$1036</definedName>
    <definedName name="ana_tub_cpvc_6pulg">[10]ana!$F$1029</definedName>
    <definedName name="ana_tub_pe_pn10_0.5pulg">[10]ana!$F$1201</definedName>
    <definedName name="ana_tub_pe_pn10_0.75pulg">[10]ana!$F$1195</definedName>
    <definedName name="ana_tub_pe_pn10_1.5pulg">[10]ana!$F$1183</definedName>
    <definedName name="ana_tub_pe_pn10_1pulg">[10]ana!$F$1189</definedName>
    <definedName name="ana_tub_pe_pn10_2pulg">[10]ana!$F$1177</definedName>
    <definedName name="ana_tub_pe_pn10_3pulg">[10]ana!$F$1171</definedName>
    <definedName name="ana_tub_pe_pn16_1.5pulg">[10]ana!$F$665</definedName>
    <definedName name="ana_tub_pe_pn16_1pulg">[10]ana!$F$671</definedName>
    <definedName name="ana_tub_pe_pn16_2pulg">[10]ana!$F$659</definedName>
    <definedName name="ana_tub_pe_pn16_3pulg">[10]ana!$F$653</definedName>
    <definedName name="ana_tub_pe_pn16_4pulg">[10]ana!$F$647</definedName>
    <definedName name="ana_tub_pe_pn8_4pulg">[10]ana!$F$901</definedName>
    <definedName name="ana_tub_pvc_sdr32.5_10pulg">[10]ana!$F$887</definedName>
    <definedName name="ana_tub_pvc_sdr32.5_4pulg">[10]ana!$F$234</definedName>
    <definedName name="ana_tub_pvc_sdr32.5_8pulg">[10]ana!$F$895</definedName>
    <definedName name="ana_valvula_aire">[10]ana!$F$824</definedName>
    <definedName name="ana_valvula_bola_1.5pulg">[10]ana!$F$426</definedName>
    <definedName name="ana_valvula_bola_1pulg">[10]ana!$F$213</definedName>
    <definedName name="ana_valvula_mariposa_2pulg">[10]ana!$F$803</definedName>
    <definedName name="ana_valvula_mariposa_3pulg">[10]ana!$F$797</definedName>
    <definedName name="ana_valvula_mariposa_4pulg">[10]ana!$F$791</definedName>
    <definedName name="ana_valvula_mariposa_6pulg">[10]ana!$F$785</definedName>
    <definedName name="analisis">#REF!,#REF!,#REF!</definedName>
    <definedName name="analisis2">#REF!</definedName>
    <definedName name="analisisI">#REF!</definedName>
    <definedName name="Anclaje_de_Pilotes">#REF!</definedName>
    <definedName name="ANGULAR">#REF!</definedName>
    <definedName name="_xlnm.Print_Area">#REF!</definedName>
    <definedName name="ARENA_LAV_CLASIF">'[9]MATERIALES LISTADO'!$D$9</definedName>
    <definedName name="arenabca">#REF!</definedName>
    <definedName name="arenafina">[7]MATERIALES!$G$11</definedName>
    <definedName name="arenaitabo">[7]MATERIALES!$G$12</definedName>
    <definedName name="arenalavada">[7]MATERIALES!$G$13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ranque">'[5]Listado Equipos a utilizar'!#REF!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YCARP">[11]Ins!#REF!</definedName>
    <definedName name="ayoperador">#REF!</definedName>
    <definedName name="Ayudante">[12]MO!$C$22</definedName>
    <definedName name="ayudcadenero">[7]OBRAMANO!$F$67</definedName>
    <definedName name="b">'[3]Trabajos Generales'!$C$8</definedName>
    <definedName name="banci">#REF!</definedName>
    <definedName name="bancii">#REF!</definedName>
    <definedName name="banciii">#REF!</definedName>
    <definedName name="banciiii">#REF!</definedName>
    <definedName name="banli">#REF!</definedName>
    <definedName name="banlii">#REF!</definedName>
    <definedName name="banliii">#REF!</definedName>
    <definedName name="banliiii">#REF!</definedName>
    <definedName name="BAÑERAHFBCA">[2]Ana!$F$3582</definedName>
    <definedName name="BAÑERAHFCOL">[2]Ana!$F$3609</definedName>
    <definedName name="BAÑERALIV">[2]Ana!$F$3555</definedName>
    <definedName name="BARANDILLA">#REF!</definedName>
    <definedName name="BASE">#N/A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ENEFICIOS">#REF!</definedName>
    <definedName name="BIDETBCO">[2]Ana!$F$3635</definedName>
    <definedName name="BIDETCOL">[2]Ana!$F$3661</definedName>
    <definedName name="BLOCK10">[2]Ana!$F$216</definedName>
    <definedName name="BLOCK12">[2]Ana!$F$227</definedName>
    <definedName name="BLOCK4">[2]Ana!$F$106</definedName>
    <definedName name="BLOCK4RUST">[2]Ana!$F$238</definedName>
    <definedName name="BLOCK6">[2]Ana!$F$139</definedName>
    <definedName name="BLOCK640">[2]Ana!$F$128</definedName>
    <definedName name="BLOCK6VIO2">[2]Ana!$F$150</definedName>
    <definedName name="BLOCK8">[2]Ana!$F$183</definedName>
    <definedName name="BLOCK820">[2]Ana!$F$161</definedName>
    <definedName name="BLOCK820CLLENAS">[2]Ana!$F$205</definedName>
    <definedName name="BLOCK840">[2]Ana!$F$172</definedName>
    <definedName name="BLOCK840CLLENAS">[2]Ana!$F$194</definedName>
    <definedName name="BLOCK8RUST">[2]Ana!$F$248</definedName>
    <definedName name="BLOCKCALAD666">[2]Ana!$F$253</definedName>
    <definedName name="BLOCKCALAD886">[2]Ana!$F$258</definedName>
    <definedName name="BLOCKCALADORN152040">[2]Ana!$F$263</definedName>
    <definedName name="bloque8">#REF!</definedName>
    <definedName name="bloques4">[7]MATERIALES!#REF!</definedName>
    <definedName name="bloques6">[7]MATERIALES!#REF!</definedName>
    <definedName name="bloques8">[7]MATERIALES!#REF!</definedName>
    <definedName name="BORDILLO4">[2]Ana!$F$72</definedName>
    <definedName name="BORDILLO6">[2]Ana!$F$82</definedName>
    <definedName name="BORDILLO8">[2]Ana!$F$92</definedName>
    <definedName name="BOTONTIMBRE">[2]Ana!$F$3476</definedName>
    <definedName name="brochas">#REF!</definedName>
    <definedName name="caballeteasbecto">[13]precios!#REF!</definedName>
    <definedName name="caballeteasbeto">[13]precios!#REF!</definedName>
    <definedName name="Cable_de_Postensado">#REF!</definedName>
    <definedName name="CACERO">#REF!</definedName>
    <definedName name="cadeneros">'[8]O.M. y Salarios'!#REF!</definedName>
    <definedName name="CAMARACAL">[2]Ana!$F$3672</definedName>
    <definedName name="CAMARAROC">[2]Ana!$F$3683</definedName>
    <definedName name="CAMARATIE">[2]Ana!$F$3694</definedName>
    <definedName name="camioncama">'[5]Listado Equipos a utilizar'!#REF!</definedName>
    <definedName name="camioneta">'[5]Listado Equipos a utilizar'!#REF!</definedName>
    <definedName name="CAMIONVOLTEO">[7]EQUIPOS!$I$19</definedName>
    <definedName name="CAMPAMENTO">#REF!</definedName>
    <definedName name="canali">#REF!</definedName>
    <definedName name="canalii">#REF!</definedName>
    <definedName name="canaliii">#REF!</definedName>
    <definedName name="canaliiii">#REF!</definedName>
    <definedName name="Cant">#REF!</definedName>
    <definedName name="CANT1">#REF!</definedName>
    <definedName name="CANT3">#REF!</definedName>
    <definedName name="CANT6">#REF!</definedName>
    <definedName name="canta">#REF!</definedName>
    <definedName name="CANTIDADPRESUPUESTO">#REF!</definedName>
    <definedName name="CANTO">[2]Ana!$F$443</definedName>
    <definedName name="cantp">#REF!</definedName>
    <definedName name="cantpre">#REF!</definedName>
    <definedName name="cantt">#REF!</definedName>
    <definedName name="caparodadura">#REF!</definedName>
    <definedName name="Capatazequipo">[7]OBRAMANO!$F$81</definedName>
    <definedName name="CARANTEPECHO">'[11]M.O.'!#REF!</definedName>
    <definedName name="CARCOL30">'[11]M.O.'!#REF!</definedName>
    <definedName name="CARCOL50">'[11]M.O.'!#REF!</definedName>
    <definedName name="CARCOLAMARRE">'[11]M.O.'!#REF!</definedName>
    <definedName name="CARETEO">[2]Ana!$F$366</definedName>
    <definedName name="cargador">'[5]Listado Equipos a utilizar'!#REF!</definedName>
    <definedName name="CARGADORB">[14]EQUIPOS!$D$13</definedName>
    <definedName name="Cargas.sociales">#REF!</definedName>
    <definedName name="CARLOSAPLA">'[11]M.O.'!#REF!</definedName>
    <definedName name="CARLOSAVARIASAGUAS">'[11]M.O.'!#REF!</definedName>
    <definedName name="CARMURO">'[11]M.O.'!#REF!</definedName>
    <definedName name="CARP1">[11]Ins!#REF!</definedName>
    <definedName name="CARP2">[11]Ins!#REF!</definedName>
    <definedName name="CARPDINTEL">'[11]M.O.'!#REF!</definedName>
    <definedName name="Carpintero_1ra">[12]MO!$C$21</definedName>
    <definedName name="Carpintero_2da">[12]MO!$C$20</definedName>
    <definedName name="CARPVIGA2040">'[11]M.O.'!#REF!</definedName>
    <definedName name="CARPVIGA3050">'[11]M.O.'!#REF!</definedName>
    <definedName name="CARPVIGA3060">'[11]M.O.'!#REF!</definedName>
    <definedName name="CARPVIGA4080">'[11]M.O.'!#REF!</definedName>
    <definedName name="CARRAMPA">'[11]M.O.'!#REF!</definedName>
    <definedName name="CASBESTO">'[11]M.O.'!#REF!</definedName>
    <definedName name="CASETA200">[2]Ana!$F$290</definedName>
    <definedName name="CASETA200M2">[2]Ana!$F$291</definedName>
    <definedName name="CASETA500">[2]Ana!$F$327</definedName>
    <definedName name="CASETAM2">[2]Ana!$F$328</definedName>
    <definedName name="Casting_Bed">#REF!</definedName>
    <definedName name="CAT214BFT">[7]EQUIPOS!$I$15</definedName>
    <definedName name="Cat950B">[7]EQUIPOS!$I$14</definedName>
    <definedName name="CBLOCK10">[11]Ins!#REF!</definedName>
    <definedName name="CBLOCKORN">'[15]M.O.'!$C$26</definedName>
    <definedName name="cell">'[16]LISTADO INSUMOS DEL 2000'!$I$29</definedName>
    <definedName name="Cemento">#REF!</definedName>
    <definedName name="CEMENTO_GRIS_FDA">'[9]MATERIALES LISTADO'!$D$17</definedName>
    <definedName name="cementoblanco">[7]MATERIALES!#REF!</definedName>
    <definedName name="cementogris">[7]MATERIALES!$G$17</definedName>
    <definedName name="ceramcr33">[7]MATERIALES!#REF!</definedName>
    <definedName name="ceramcriolla">[7]MATERIALES!#REF!</definedName>
    <definedName name="ceramicaitalia">[7]MATERIALES!#REF!</definedName>
    <definedName name="ceramicaitaliapared">[7]MATERIALES!#REF!</definedName>
    <definedName name="ceramicaitalipared">[7]MATERIALES!#REF!</definedName>
    <definedName name="CESCHCH">'[15]M.O.'!$C$126</definedName>
    <definedName name="cfrontal">'[8]Resumen Precio Equipos'!$I$16</definedName>
    <definedName name="chazo">[7]OBRAMANO!#REF!</definedName>
    <definedName name="chilena">#REF!</definedName>
    <definedName name="Chofercisterna">[7]OBRAMANO!$F$79</definedName>
    <definedName name="cisterna">'[5]Listado Equipos a utilizar'!$I$11</definedName>
    <definedName name="CISTERNA4CAL">[2]Ana!$F$3759</definedName>
    <definedName name="CISTERNA4ROC">[2]Ana!$F$3779</definedName>
    <definedName name="CISTERNA8TIE">[2]Ana!$F$3799</definedName>
    <definedName name="CLAVO">[15]Ins!$E$811</definedName>
    <definedName name="Clavos">#REF!</definedName>
    <definedName name="coe.esp.gra">#REF!</definedName>
    <definedName name="COLC1">#REF!</definedName>
    <definedName name="COLC2">#REF!</definedName>
    <definedName name="COLC3CIR">#REF!</definedName>
    <definedName name="COLC4">#REF!</definedName>
    <definedName name="colorante">#REF!</definedName>
    <definedName name="Compresores">[7]EQUIPOS!$I$28</definedName>
    <definedName name="CONTENTELFORDM">[2]Ana!$F$343</definedName>
    <definedName name="CONTENTELFORDM3">[2]Ana!$F$342</definedName>
    <definedName name="control">#REF!</definedName>
    <definedName name="cprestamo">[14]EQUIPOS!$D$27</definedName>
    <definedName name="CRONOGRAMA">#REF!</definedName>
    <definedName name="Cuadro_Resumen">#REF!</definedName>
    <definedName name="Cubo_para_vaciado_de_Hormigón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vi">#REF!</definedName>
    <definedName name="cvii">#REF!</definedName>
    <definedName name="cviii">#REF!</definedName>
    <definedName name="cviiii">#REF!</definedName>
    <definedName name="CZINC">'[11]M.O.'!#REF!</definedName>
    <definedName name="d">'[3]Trabajos Generales'!$D$9</definedName>
    <definedName name="D7H">[7]EQUIPOS!$I$9</definedName>
    <definedName name="D8K">[7]EQUIPOS!$I$8</definedName>
    <definedName name="d8r">'[5]Listado Equipos a utilizar'!#REF!</definedName>
    <definedName name="D8T">'[8]Resumen Precio Equipos'!$I$13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SCRIPCION">#REF!</definedName>
    <definedName name="desencofrado">#REF!</definedName>
    <definedName name="desencofradovigas">#REF!</definedName>
    <definedName name="desi">#REF!</definedName>
    <definedName name="desii">#REF!</definedName>
    <definedName name="desiii">#REF!</definedName>
    <definedName name="desiiii">#REF!</definedName>
    <definedName name="DESP24">[2]Ana!$F$3809</definedName>
    <definedName name="DESP34">[2]Ana!$F$3819</definedName>
    <definedName name="DESP44">[2]Ana!$F$3829</definedName>
    <definedName name="DESPLU3">#REF!</definedName>
    <definedName name="DESPLU4">[2]Ana!$F$359</definedName>
    <definedName name="desvi">#REF!</definedName>
    <definedName name="desvii">#REF!</definedName>
    <definedName name="desviii">#REF!</definedName>
    <definedName name="desviiii">#REF!</definedName>
    <definedName name="DISTRIBUCION_DE_AREAS_POR_NIVEL">#REF!</definedName>
    <definedName name="distribuidor">'[5]Listado Equipos a utilizar'!$I$12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'[8]Resumen Precio Equipos'!$C$27</definedName>
    <definedName name="DUCHAFRIAHG">[2]Ana!$F$3862</definedName>
    <definedName name="dulce">#REF!</definedName>
    <definedName name="DYNACA25">[7]EQUIPOS!$I$13</definedName>
    <definedName name="e214bft">'[5]Listado Equipos a utilizar'!#REF!</definedName>
    <definedName name="e320b">'[5]Listado Equipos a utilizar'!#REF!</definedName>
    <definedName name="Empalme_de_Pilotes">#REF!</definedName>
    <definedName name="EMPCOL">[2]Ana!$F$387</definedName>
    <definedName name="EMPEXTMA">[2]Ana!$F$407</definedName>
    <definedName name="EMPINTMA">[2]Ana!$F$399</definedName>
    <definedName name="EMPPULSCOL">[2]Ana!$F$438</definedName>
    <definedName name="EMPRAS">[2]Ana!$F$415</definedName>
    <definedName name="EMPRUS">[2]Ana!$F$430</definedName>
    <definedName name="EMPTECHO">[2]Ana!$F$423</definedName>
    <definedName name="Encache">[7]OBRAMANO!$F$43</definedName>
    <definedName name="encai">#REF!</definedName>
    <definedName name="encaii">#REF!</definedName>
    <definedName name="encaiii">#REF!</definedName>
    <definedName name="encaiiii">#REF!</definedName>
    <definedName name="encofradocolumna">#REF!</definedName>
    <definedName name="encofradorampa">#REF!</definedName>
    <definedName name="eqacero">'[5]Listado Equipos a utilizar'!#REF!</definedName>
    <definedName name="escari">#REF!</definedName>
    <definedName name="escarii">#REF!</definedName>
    <definedName name="escariii">#REF!</definedName>
    <definedName name="escariiii">#REF!</definedName>
    <definedName name="ESCGRA23B">[2]Ana!$F$467</definedName>
    <definedName name="ESCGRA23C">[2]Ana!$F$473</definedName>
    <definedName name="ESCGRA23G">[2]Ana!$F$479</definedName>
    <definedName name="ESCGRABOTB">[2]Ana!$F$485</definedName>
    <definedName name="ESCGRABOTC">[2]Ana!$F$491</definedName>
    <definedName name="escobillones">'[5]Listado Equipos a utilizar'!#REF!</definedName>
    <definedName name="ESCSUPCHAC">[2]Ana!$F$509</definedName>
    <definedName name="ESCVIBB">[2]Ana!$F$515</definedName>
    <definedName name="ESCVIBC">[2]Ana!$F$521</definedName>
    <definedName name="ESCVIBG">[2]Ana!$F$527</definedName>
    <definedName name="Eslingas">#REF!</definedName>
    <definedName name="ESTRIA">[2]Ana!$F$448</definedName>
    <definedName name="ex320b">'[5]Listado Equipos a utilizar'!#REF!</definedName>
    <definedName name="EXC_NO_CLASIF">#REF!</definedName>
    <definedName name="excavadora">'[5]Listado Equipos a utilizar'!#REF!</definedName>
    <definedName name="excavadora235">[7]EQUIPOS!$I$16</definedName>
    <definedName name="exesi">#REF!</definedName>
    <definedName name="exesii">#REF!</definedName>
    <definedName name="exesiii">#REF!</definedName>
    <definedName name="exesiiii">#REF!</definedName>
    <definedName name="fac.esp.gra">#REF!</definedName>
    <definedName name="FACT">#REF!</definedName>
    <definedName name="FECHA">#REF!</definedName>
    <definedName name="FF" hidden="1">#REF!</definedName>
    <definedName name="FINOTECHOBER">[2]Ana!$F$5355</definedName>
    <definedName name="FINOTECHOINCL">[2]Ana!$F$5361</definedName>
    <definedName name="FINOTECHOPLA">[2]Ana!$F$5367</definedName>
    <definedName name="FORMATO">#REF!</definedName>
    <definedName name="FRAGUA">[2]Ana!$F$371</definedName>
    <definedName name="FREG1HG">[2]Ana!$F$3918</definedName>
    <definedName name="FREG2HG">[2]Ana!$F$3890</definedName>
    <definedName name="GASOLINA">[17]Ins!$E$582</definedName>
    <definedName name="GASTOSGENERALES">#REF!</definedName>
    <definedName name="GASTOSGENERALESA">#REF!</definedName>
    <definedName name="gavi">#REF!</definedName>
    <definedName name="gavii">#REF!</definedName>
    <definedName name="gaviii">#REF!</definedName>
    <definedName name="gaviiii">#REF!</definedName>
    <definedName name="Gaviones">[7]MATERIALES!$G$32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OTEROCOL">[2]Ana!$F$453</definedName>
    <definedName name="GOTERORAN">[2]Ana!$F$458</definedName>
    <definedName name="GRAA_LAV_CLASIF">'[9]MATERIALES LISTADO'!$D$10</definedName>
    <definedName name="GRADER12G">[7]EQUIPOS!$I$11</definedName>
    <definedName name="graderm">'[5]Listado Equipos a utilizar'!#REF!</definedName>
    <definedName name="Grúa_Manitowoc_2900">#REF!</definedName>
    <definedName name="gt">#REF!</definedName>
    <definedName name="H">#N/A</definedName>
    <definedName name="HAANT4015124238">[2]Ana!$F$542</definedName>
    <definedName name="HAANT4015180238">[2]Ana!$F$546</definedName>
    <definedName name="HAANT4015210238">[2]Ana!$F$550</definedName>
    <definedName name="HACOL20201244041238A20LIG">[2]Ana!$F$579</definedName>
    <definedName name="HACOL20201244041238A20MANO">[2]Ana!$F$583</definedName>
    <definedName name="HACOL20201244043814A20LIG">[2]Ana!$F$570</definedName>
    <definedName name="HACOL20201244043814A20MANO">[2]Ana!$F$574</definedName>
    <definedName name="HACOL2020180404122538A20">[2]Ana!$F$705</definedName>
    <definedName name="HACOL20201804041238A20">[2]Ana!$F$700</definedName>
    <definedName name="HACOL2020180604122538A20">[2]Ana!$F$715</definedName>
    <definedName name="HACOL20201806041238A20">[2]Ana!$F$710</definedName>
    <definedName name="HACOL20301244041238A20LIG">[2]Ana!$F$596</definedName>
    <definedName name="HACOL20301244041238A20MANO">[2]Ana!$F$600</definedName>
    <definedName name="HACOL2030180604122538A20">[2]Ana!$F$733</definedName>
    <definedName name="HACOL20301806041238A20">[2]Ana!$F$728</definedName>
    <definedName name="HACOL30301244081238A20LIG">[2]Ana!$F$613</definedName>
    <definedName name="HACOL30301244081238A20MANO">[2]Ana!$F$617</definedName>
    <definedName name="HACOL3030180408122538A30">[2]Ana!$F$766</definedName>
    <definedName name="HACOL3030180408122538A30PORT">[2]Ana!$F$771</definedName>
    <definedName name="HACOL30301804081238A30">[2]Ana!$F$756</definedName>
    <definedName name="HACOL30301804081238A30PORT">[2]Ana!$F$761</definedName>
    <definedName name="HACOL3030180608122538A30">[2]Ana!$F$788</definedName>
    <definedName name="HACOL3030180608122538A30PORT">[2]Ana!$F$793</definedName>
    <definedName name="HACOL30301806081238A30">[2]Ana!$F$777</definedName>
    <definedName name="HACOL30301806081238A30PORT">[2]Ana!$F$782</definedName>
    <definedName name="HACOL30302104043438A30">[2]Ana!$F$949</definedName>
    <definedName name="HACOL30302104043438A30PORT">[2]Ana!$F$954</definedName>
    <definedName name="HACOL30302106043438A30">[2]Ana!$F$960</definedName>
    <definedName name="HACOL30302106043438A30PORT">[2]Ana!$F$965</definedName>
    <definedName name="HACOL30302404043438A30">[2]Ana!$F$1121</definedName>
    <definedName name="HACOL30302404043438A30PORT">[2]Ana!$F$1126</definedName>
    <definedName name="HACOL30302406043438A30">[2]Ana!$F$1132</definedName>
    <definedName name="HACOL30302406043438A30PORT">[2]Ana!$F$1137</definedName>
    <definedName name="HACOL30401244043438A30LIG">[2]Ana!$F$630</definedName>
    <definedName name="HACOL30401244043438A30MANO">[2]Ana!$F$634</definedName>
    <definedName name="HACOL30401804043438A30">[2]Ana!$F$806</definedName>
    <definedName name="HACOL30401804043438A30PORT">[2]Ana!$F$811</definedName>
    <definedName name="HACOL30401806043438A30">[2]Ana!$F$817</definedName>
    <definedName name="HACOL30401806043438A30PORT">[2]Ana!$F$822</definedName>
    <definedName name="HACOL30402104043438A30">[2]Ana!$F$978</definedName>
    <definedName name="HACOL30402104043438A30PORT">[2]Ana!$F$983</definedName>
    <definedName name="HACOL30402106043438A30">[2]Ana!$F$989</definedName>
    <definedName name="HACOL30402106043438A30PORT">[2]Ana!$F$994</definedName>
    <definedName name="HACOL30402404043438A30">[2]Ana!$F$1150</definedName>
    <definedName name="HACOL30402404043438A30PORT">[2]Ana!$F$1155</definedName>
    <definedName name="HACOL30402406043438A30">[2]Ana!$F$1161</definedName>
    <definedName name="HACOL30402406043438A30PORT">[2]Ana!$F$1166</definedName>
    <definedName name="HACOL40401244041243438A20LIG">[2]Ana!$F$648</definedName>
    <definedName name="HACOL40401244041243438A20MANO">[2]Ana!$F$652</definedName>
    <definedName name="HACOL4040180404124342538A20">[2]Ana!$F$847</definedName>
    <definedName name="HACOL4040180404124342538A20PORT">[2]Ana!$F$852</definedName>
    <definedName name="HACOL40401804041243438A20">[2]Ana!$F$836</definedName>
    <definedName name="HACOL40401804041243438A20PORT">[2]Ana!$F$841</definedName>
    <definedName name="HACOL4040180604124342538A30">[2]Ana!$F$871</definedName>
    <definedName name="HACOL4040180604124342538A30PORT">[2]Ana!$F$876</definedName>
    <definedName name="HACOL40401806041243438A30">[2]Ana!$F$859</definedName>
    <definedName name="HACOL40401806041243438A30PORT">[2]Ana!$F$864</definedName>
    <definedName name="HACOL4040210404122543438A20">[2]Ana!$F$1019</definedName>
    <definedName name="HACOL4040210404122543438A20PORT">[2]Ana!$F$1024</definedName>
    <definedName name="HACOL40402104041243438A20">[2]Ana!$F$1008</definedName>
    <definedName name="HACOL40402104041243438A20PORT">[2]Ana!$F$1013</definedName>
    <definedName name="HACOL4040210604122543438A30">[2]Ana!$F$1043</definedName>
    <definedName name="HACOL4040210604122543438A30PORT">[2]Ana!$F$1048</definedName>
    <definedName name="HACOL40402106041243438A30">[2]Ana!$F$1031</definedName>
    <definedName name="HACOL40402106041243438A30PORT">[2]Ana!$F$1036</definedName>
    <definedName name="HACOL4040240404122543438A20">[2]Ana!$F$1191</definedName>
    <definedName name="HACOL4040240404122543438A20PORT">[2]Ana!$F$1196</definedName>
    <definedName name="HACOL40402404041243438A20">[2]Ana!$F$1180</definedName>
    <definedName name="HACOL40402404041243438A20PORT">[2]Ana!$F$1185</definedName>
    <definedName name="HACOL4040240604122543438A30">[2]Ana!$F$1215</definedName>
    <definedName name="HACOL4040240604122543438A30PORT">[2]Ana!$F$1220</definedName>
    <definedName name="HACOL40402406041243438A30">[2]Ana!$F$1203</definedName>
    <definedName name="HACOL40402406041243438A30PORT">[2]Ana!$F$1208</definedName>
    <definedName name="HACOL5050124404344138A20LIG">[2]Ana!$F$666</definedName>
    <definedName name="HACOL5050124404344138A20MANO">[2]Ana!$F$670</definedName>
    <definedName name="HACOL5050180404344138A20">[2]Ana!$F$890</definedName>
    <definedName name="HACOL5050180404344138A20PORT">[2]Ana!$F$895</definedName>
    <definedName name="HACOL5050180604344138A20">[2]Ana!$F$902</definedName>
    <definedName name="HACOL5050180604344138A20PORT">[2]Ana!$F$907</definedName>
    <definedName name="HACOL5050210404344138A20">[2]Ana!$F$1062</definedName>
    <definedName name="HACOL5050210404344138A20PORT">[2]Ana!$F$1067</definedName>
    <definedName name="HACOL5050210604344138A20">[2]Ana!$F$1074</definedName>
    <definedName name="HACOL5050210604344138A20PORT">[2]Ana!$F$1079</definedName>
    <definedName name="HACOL5050240404344138A20">[2]Ana!$F$1234</definedName>
    <definedName name="HACOL5050240404344138A20PORT">[2]Ana!$F$1239</definedName>
    <definedName name="HACOL5050240604344138A20">[2]Ana!$F$1246</definedName>
    <definedName name="HACOL5050240604344138A20PORT">[2]Ana!$F$1251</definedName>
    <definedName name="HACOL60601244012138A20LIG">[2]Ana!$F$683</definedName>
    <definedName name="HACOL60601244012138A20MANO">[2]Ana!$F$687</definedName>
    <definedName name="HACOL60601804012138A20">[2]Ana!$F$920</definedName>
    <definedName name="HACOL60601804012138A30PORT">[2]Ana!$F$925</definedName>
    <definedName name="HACOL60601806012138A30">[2]Ana!$F$931</definedName>
    <definedName name="HACOL60601806012138A30PORT">[2]Ana!$F$936</definedName>
    <definedName name="HACOL60602104012138A20">[2]Ana!$F$1092</definedName>
    <definedName name="HACOL60602104012138A30PORT">[2]Ana!$F$1097</definedName>
    <definedName name="HACOL60602106012138A30">[2]Ana!$F$1103</definedName>
    <definedName name="HACOL60602106012138A30PORT">[2]Ana!$F$1108</definedName>
    <definedName name="HACOL60602404012138A20">[2]Ana!$F$1264</definedName>
    <definedName name="HACOL60602404012138A20PORT">[2]Ana!$F$1269</definedName>
    <definedName name="HACOL60602406012138A20">[2]Ana!$F$1275</definedName>
    <definedName name="HACOL60602406012138A20PORT">[2]Ana!$F$1280</definedName>
    <definedName name="HACOLA15201244043814A20LIG">[2]Ana!$F$1295</definedName>
    <definedName name="HACOLA15201244043814A20MANO">[2]Ana!$F$1307</definedName>
    <definedName name="HACOLA20201244043814A20LIG">[2]Ana!$F$1343</definedName>
    <definedName name="HACOLA20201244043814A20MANO">[2]Ana!$F$1355</definedName>
    <definedName name="HADIN10201244023821214A20LIG">[2]Ana!$F$1371</definedName>
    <definedName name="HADIN10201244023821214A20MANO">[2]Ana!$F$1384</definedName>
    <definedName name="HADIN10201804023821214A20">[2]Ana!$F$1473</definedName>
    <definedName name="HADIN15201244023831214A20LIG">[2]Ana!$F$1397</definedName>
    <definedName name="HADIN15201244023831214A20MANO">[2]Ana!$F$1410</definedName>
    <definedName name="HADIN15201804023831214A20">[2]Ana!$F$1486</definedName>
    <definedName name="HADIN20201244023831238A20LIG">[2]Ana!$F$1448</definedName>
    <definedName name="HADIN20201244023831238A20MANO">[2]Ana!$F$1460</definedName>
    <definedName name="HADIN20201804023831238A20">[2]Ana!$F$1498</definedName>
    <definedName name="hai">#REF!</definedName>
    <definedName name="haii">#REF!</definedName>
    <definedName name="haiii">#REF!</definedName>
    <definedName name="haiiii">#REF!</definedName>
    <definedName name="HALOS10124403825A25LIGW">[2]Ana!$F$1517</definedName>
    <definedName name="HALOS101244038A25LIGW">[2]Ana!$F$1513</definedName>
    <definedName name="HALOS10124603825A25LIGW">[2]Ana!$F$1527</definedName>
    <definedName name="HALOS101246038A25LIGW">[2]Ana!$F$1522</definedName>
    <definedName name="HALOS10180403825A25">[2]Ana!$F$1569</definedName>
    <definedName name="HALOS101804038A25">[2]Ana!$F$1565</definedName>
    <definedName name="HALOS10180603825A25">[2]Ana!$F$1579</definedName>
    <definedName name="HALOS101806038A25">[2]Ana!$F$1574</definedName>
    <definedName name="HALOS12124403825A25LIGW">[2]Ana!$F$1543</definedName>
    <definedName name="HALOS121244038A25LIGW">[2]Ana!$F$1539</definedName>
    <definedName name="HALOS12124603825A25LIGW">[2]Ana!$F$1553</definedName>
    <definedName name="HALOS121246038A25LIGW">[2]Ana!$F$1548</definedName>
    <definedName name="HALOS12180403825A25">[2]Ana!$F$1595</definedName>
    <definedName name="HALOS121804038A25">[2]Ana!$F$1591</definedName>
    <definedName name="HALOS12180603825A25">[2]Ana!$F$1605</definedName>
    <definedName name="HALOS121806038A25">[2]Ana!$F$1600</definedName>
    <definedName name="HAMUR15180403825A20X202CAR">[2]Ana!$F$1625</definedName>
    <definedName name="HAMUR151804038A20X202CAR">[2]Ana!$F$1621</definedName>
    <definedName name="HAMUR15180603825A20X202CAR">[2]Ana!$F$1635</definedName>
    <definedName name="HAMUR151806038A20X202CAR">[2]Ana!$F$1630</definedName>
    <definedName name="HAMUR15210403825A20X202CAR">[2]Ana!$F$1652</definedName>
    <definedName name="HAMUR152104038A20X202CAR">[2]Ana!$F$1648</definedName>
    <definedName name="HAMUR15210603825A20X202CAR">[2]Ana!$F$1662</definedName>
    <definedName name="HAMUR152106038A20X202CAR">[2]Ana!$F$1657</definedName>
    <definedName name="HAMUR15240403825A20X202CAR">[2]Ana!$F$1679</definedName>
    <definedName name="HAMUR152404038A20X202CAR">[2]Ana!$F$1675</definedName>
    <definedName name="HAMUR15240603825A20X202CAR">[2]Ana!$F$1689</definedName>
    <definedName name="HAMUR152406038A20X202CAR">[2]Ana!$F$1684</definedName>
    <definedName name="HAMUR20180403825A20X202CAR">[2]Ana!$F$1706</definedName>
    <definedName name="HAMUR201804038A20X202CAR">[2]Ana!$F$1702</definedName>
    <definedName name="HAMUR20180603825A20X202CAR">[2]Ana!$F$1716</definedName>
    <definedName name="HAMUR201806038A20X202CAR">[2]Ana!$F$1711</definedName>
    <definedName name="HAMUR20210401225A10X102CAR">[2]Ana!$F$1760</definedName>
    <definedName name="HAMUR20210401225A20X202CAR">[2]Ana!$F$1787</definedName>
    <definedName name="HAMUR202104012A10X102CAR">[2]Ana!$F$1756</definedName>
    <definedName name="HAMUR202104012A20X202CAR">[2]Ana!$F$1783</definedName>
    <definedName name="HAMUR20210403825A20X202CAR">[2]Ana!$F$1733</definedName>
    <definedName name="HAMUR202104038A20X202CAR">[2]Ana!$F$1729</definedName>
    <definedName name="HAMUR20210601225A10X102CAR">[2]Ana!$F$1770</definedName>
    <definedName name="HAMUR20210601225A20X202CAR">[2]Ana!$F$1797</definedName>
    <definedName name="HAMUR202106012A10X102CAR">[2]Ana!$F$1765</definedName>
    <definedName name="HAMUR202106012A20X202CAR">[2]Ana!$F$1792</definedName>
    <definedName name="HAMUR20210603825A20X202CAR">[2]Ana!$F$1743</definedName>
    <definedName name="HAMUR202106038A20X202CAR">[2]Ana!$F$1738</definedName>
    <definedName name="HAMUR20240401225A10X102CAR">[2]Ana!$F$1814</definedName>
    <definedName name="HAMUR20240401225A20X202CAR">[2]Ana!$F$1841</definedName>
    <definedName name="HAMUR202404012A10X102CAR">[2]Ana!$F$1810</definedName>
    <definedName name="HAMUR202404012A20X202CAR">[2]Ana!$F$1837</definedName>
    <definedName name="HAMUR20240601225A10X102CAR">[2]Ana!$F$1824</definedName>
    <definedName name="HAMUR20240601225A20X202CAR">[2]Ana!$F$1851</definedName>
    <definedName name="HAMUR202406012A10X102CAR">[2]Ana!$F$1819</definedName>
    <definedName name="HAMUR202406012A20X202CAR">[2]Ana!$F$1846</definedName>
    <definedName name="HAPISO38A20AD124ESP10">[2]Ana!$F$4643</definedName>
    <definedName name="HAPISO38A20AD124ESP12">[2]Ana!$F$4652</definedName>
    <definedName name="HAPISO38A20AD124ESP15">[2]Ana!$F$4661</definedName>
    <definedName name="HAPISO38A20AD124ESP20">[2]Ana!$F$4670</definedName>
    <definedName name="HAPISO38A20AD140ESP10">[2]Ana!$F$4679</definedName>
    <definedName name="HAPISO38A20AD140ESP12">[2]Ana!$F$4688</definedName>
    <definedName name="HAPISO38A20AD140ESP15">[2]Ana!$F$4697</definedName>
    <definedName name="HAPISO38A20AD140ESP20">[2]Ana!$F$4706</definedName>
    <definedName name="HAPISO38A20AD180ESP10">[2]Ana!$F$4715</definedName>
    <definedName name="HAPISO38A20AD180ESP12">[2]Ana!$F$4724</definedName>
    <definedName name="HAPISO38A20AD180ESP15">[2]Ana!$F$4733</definedName>
    <definedName name="HAPISO38A20AD180ESP20">[2]Ana!$F$4742</definedName>
    <definedName name="HAPISO38A20AD210ESP10">[2]Ana!$F$4751</definedName>
    <definedName name="HAPISO38A20AD210ESP12">[2]Ana!$F$4760</definedName>
    <definedName name="HAPISO38A20AD210ESP15">[2]Ana!$F$4769</definedName>
    <definedName name="HAPISO38A20AD210ESP20">[2]Ana!$F$4778</definedName>
    <definedName name="HARAMPA12124401225A2038A20LIGWIN">[2]Ana!$F$1871</definedName>
    <definedName name="HARAMPA12124401225A2038A20MANO">[2]Ana!$F$1890</definedName>
    <definedName name="HARAMPA121244012A2038A20LIGWIN">[2]Ana!$F$1866</definedName>
    <definedName name="HARAMPA121244012A2038A20MANO">[2]Ana!$F$1885</definedName>
    <definedName name="HARAMPA12124601225A2038A20LIGWIN">[2]Ana!$F$1881</definedName>
    <definedName name="HARAMPA12124601225A2038A20MANO">[2]Ana!$F$1901</definedName>
    <definedName name="HARAMPA121246012A2038A20LIGWIN">[2]Ana!$F$1876</definedName>
    <definedName name="HARAMPA121246012A2038A20MANO">[2]Ana!$F$1896</definedName>
    <definedName name="HARAMPA12180401225A2038A20">[2]Ana!$F$1918</definedName>
    <definedName name="HARAMPA121804012A2038A20">[2]Ana!$F$1913</definedName>
    <definedName name="HARAMPA12180601225A2038A20">[2]Ana!$F$1928</definedName>
    <definedName name="HARAMPA121806012A2038A20">[2]Ana!$F$1923</definedName>
    <definedName name="HARAMPA12210401225A2038A20">[2]Ana!$F$1945</definedName>
    <definedName name="HARAMPA122104012A2038A20">[2]Ana!$F$1940</definedName>
    <definedName name="HARAMPA12210601225A2038A20">[2]Ana!$F$1955</definedName>
    <definedName name="HARAMPA122106012A2038A20">[2]Ana!$F$1950</definedName>
    <definedName name="HARAMPA12240401225A2038A20">[2]Ana!$F$1972</definedName>
    <definedName name="HARAMPA122404012A2038A20">[2]Ana!$F$1967</definedName>
    <definedName name="HARAMPA12240601225A2038A20">[2]Ana!$F$1982</definedName>
    <definedName name="HARAMPA122406012A2038A20">[2]Ana!$F$1977</definedName>
    <definedName name="HAVA15201244043814A20LIG">[2]Ana!$F$2494</definedName>
    <definedName name="HAVA15201244043814A20MANO">[2]Ana!$F$2506</definedName>
    <definedName name="HAVA20201244043838A20LIG">[2]Ana!$F$2517</definedName>
    <definedName name="HAVA20201244043838A20MANO">[2]Ana!$F$2528</definedName>
    <definedName name="HAVIGA20401244033423838A20LIGWIN">[2]Ana!$F$1998</definedName>
    <definedName name="HAVIGA20401246033423838A20LIGWIN">[2]Ana!$F$2004</definedName>
    <definedName name="HAVIGA20401804033423838A20">[2]Ana!$F$2081</definedName>
    <definedName name="HAVIGA20401804033423838A20POR">[2]Ana!$F$2086</definedName>
    <definedName name="HAVIGA20401806033423838A20">[2]Ana!$F$2092</definedName>
    <definedName name="HAVIGA20401806033423838A20POR">[2]Ana!$F$2098</definedName>
    <definedName name="HAVIGA20402104033423838A20">[2]Ana!$F$2218</definedName>
    <definedName name="HAVIGA20402104033423838A20POR">[2]Ana!$F$2223</definedName>
    <definedName name="HAVIGA20402106033423838A20">[2]Ana!$F$2229</definedName>
    <definedName name="HAVIGA20402106033423838A20POR">[2]Ana!$F$2235</definedName>
    <definedName name="HAVIGA20402404033423838A20">[2]Ana!$F$2355</definedName>
    <definedName name="HAVIGA20402404033423838A20POR">[2]Ana!$F$2360</definedName>
    <definedName name="HAVIGA20402406033423838A20">[2]Ana!$F$2366</definedName>
    <definedName name="HAVIGA20402406033423838A20POR">[2]Ana!$F$2372</definedName>
    <definedName name="HAVIGA25501244043423838A25LIGWIN">[2]Ana!$F$2017</definedName>
    <definedName name="HAVIGA25501246043423838A25LIGWIN">[2]Ana!$F$2023</definedName>
    <definedName name="HAVIGA25501804043423838A25">[2]Ana!$F$2111</definedName>
    <definedName name="HAVIGA25501804043423838A25POR">[2]Ana!$F$2116</definedName>
    <definedName name="HAVIGA25501806043423838A25">[2]Ana!$F$2122</definedName>
    <definedName name="HAVIGA25501806043423838A25POR">[2]Ana!$F$2128</definedName>
    <definedName name="HAVIGA25502104043423838A25">[2]Ana!$F$2248</definedName>
    <definedName name="HAVIGA25502104043423838A25POR">[2]Ana!$F$2253</definedName>
    <definedName name="HAVIGA25502106043423838A25">[2]Ana!$F$2259</definedName>
    <definedName name="HAVIGA25502106043423838A25POR">[2]Ana!$F$2265</definedName>
    <definedName name="HAVIGA25502404043423838A25">[2]Ana!$F$2385</definedName>
    <definedName name="HAVIGA25502404043423838A25POR">[2]Ana!$F$2390</definedName>
    <definedName name="HAVIGA25502406043423838A25">[2]Ana!$F$2396</definedName>
    <definedName name="HAVIGA25502406043423838A25POR">[2]Ana!$F$2402</definedName>
    <definedName name="HAVIGA3060124404123838A25LIGWIN">[2]Ana!$F$2036</definedName>
    <definedName name="HAVIGA3060124604123838A25LIGWIN">[2]Ana!$F$2042</definedName>
    <definedName name="HAVIGA3060180404123838A25">[2]Ana!$F$2141</definedName>
    <definedName name="HAVIGA3060180404123838A25POR">[2]Ana!$F$2146</definedName>
    <definedName name="HAVIGA3060180604123838A25">[2]Ana!$F$2152</definedName>
    <definedName name="HAVIGA3060180604123838A25POR">[2]Ana!$F$2158</definedName>
    <definedName name="HAVIGA3060210404123838A25">[2]Ana!$F$2278</definedName>
    <definedName name="HAVIGA3060210404123838A25POR">[2]Ana!$F$2283</definedName>
    <definedName name="HAVIGA3060210604123838A25">[2]Ana!$F$2289</definedName>
    <definedName name="HAVIGA3060210604123838A25POR">[2]Ana!$F$2295</definedName>
    <definedName name="HAVIGA3060240404123838A25">[2]Ana!$F$2415</definedName>
    <definedName name="HAVIGA3060240404123838A25POR">[2]Ana!$F$2420</definedName>
    <definedName name="HAVIGA3060240604123838A25">[2]Ana!$F$2426</definedName>
    <definedName name="HAVIGA3060240604123838A25POR">[2]Ana!$F$2432</definedName>
    <definedName name="HAVIGA408012440512122538A25LIGWIN">[2]Ana!$F$2061</definedName>
    <definedName name="HAVIGA4080124405121238A25LIGWIN">[2]Ana!$F$2056</definedName>
    <definedName name="HAVIGA4080124605121238A25LIGWIN">[2]Ana!$F$2068</definedName>
    <definedName name="HAVIGA4080180405121238A25">[2]Ana!$F$2172</definedName>
    <definedName name="HAVIGA4080180405121238A25POR">[2]Ana!$F$2177</definedName>
    <definedName name="HAVIGA408018060512122538A25">[2]Ana!$F$2198</definedName>
    <definedName name="HAVIGA408018060512122538A25POR">[2]Ana!$F$2205</definedName>
    <definedName name="HAVIGA4080180605121238A25">[2]Ana!$F$2184</definedName>
    <definedName name="HAVIGA4080180605121238A25POR">[2]Ana!$F$2191</definedName>
    <definedName name="HAVIGA4080210405121238A25">[2]Ana!$F$2309</definedName>
    <definedName name="HAVIGA4080210405121238A25por">[2]Ana!$F$2314</definedName>
    <definedName name="HAVIGA408021060512122538A25">[2]Ana!$F$2335</definedName>
    <definedName name="HAVIGA408021060512122538A25POR">[2]Ana!$F$2342</definedName>
    <definedName name="HAVIGA4080210605121238A25">[2]Ana!$F$2321</definedName>
    <definedName name="HAVIGA4080210605121238A25POR">[2]Ana!$F$2328</definedName>
    <definedName name="HAVIGA4080240405121238A25">[2]Ana!$F$2446</definedName>
    <definedName name="HAVIGA4080240405121238A25POR">[2]Ana!$F$2451</definedName>
    <definedName name="HAVIGA408024060512122538A25">[2]Ana!$F$2472</definedName>
    <definedName name="HAVIGA408024060512122538A25PORT">[2]Ana!$F$2479</definedName>
    <definedName name="HAVIGA4080240605121238A25">[2]Ana!$F$2458</definedName>
    <definedName name="HAVIGA4080240605121238A25POR">[2]Ana!$F$2465</definedName>
    <definedName name="HAVUE4010124402383825A20LIGWIN">[2]Ana!$F$2547</definedName>
    <definedName name="HAVUE40101244023838A20LIGWIN">[2]Ana!$F$2543</definedName>
    <definedName name="HAVUE4010124602383825A20LIGWIN">[2]Ana!$F$2557</definedName>
    <definedName name="HAVUE40101246023838A20LIGWIN">[2]Ana!$F$2552</definedName>
    <definedName name="HAVUE4010180402383825A20">[2]Ana!$F$2599</definedName>
    <definedName name="HAVUE40101804023838A20">[2]Ana!$F$2595</definedName>
    <definedName name="HAVUE40101806023838A20">[2]Ana!$F$2604</definedName>
    <definedName name="HAVUE4012124402383825A20LIGWIN">[2]Ana!$F$2573</definedName>
    <definedName name="HAVUE40121244023838A20LIGWIN">[2]Ana!$F$2569</definedName>
    <definedName name="HAVUE4012124602383825A20LIGWIN">[2]Ana!$F$2583</definedName>
    <definedName name="HAVUE40121246023838A20LIGWIN">[2]Ana!$F$2578</definedName>
    <definedName name="HAVUE4012180402383825A20">[2]Ana!$F$2625</definedName>
    <definedName name="HAVUE40121804023838A20">[2]Ana!$F$2621</definedName>
    <definedName name="HAVUE4012180602383825A20">[2]Ana!$F$2635</definedName>
    <definedName name="HAVUE40121806023838A20">[2]Ana!$F$2630</definedName>
    <definedName name="HAZCH301354081225C634ADLIG">[2]Ana!$F$2652</definedName>
    <definedName name="HAZCH3013540812C634ADLIG">[2]Ana!$F$2645</definedName>
    <definedName name="HAZCH301356081225C634ADLIG">[2]Ana!$F$2666</definedName>
    <definedName name="HAZCH3013560812C634ADLIG">[2]Ana!$F$2659</definedName>
    <definedName name="HAZCH301404081225C634AD">[2]Ana!$F$2708</definedName>
    <definedName name="HAZCH3014040812C634AD">[2]Ana!$F$2701</definedName>
    <definedName name="HAZCH301406081225C634AD">[2]Ana!$F$2722</definedName>
    <definedName name="HAZCH3014060812C634AD">[2]Ana!$F$2715</definedName>
    <definedName name="HAZCH301804081225C634AD">[2]Ana!$F$2764</definedName>
    <definedName name="HAZCH3018040812C634AD">[2]Ana!$F$2757</definedName>
    <definedName name="HAZCH301806081225C634AD">[2]Ana!$F$2778</definedName>
    <definedName name="HAZCH3018060812C634AD">[2]Ana!$F$2771</definedName>
    <definedName name="HAZCH302104081225C634AD">[2]Ana!$F$2820</definedName>
    <definedName name="HAZCH3021040812C634AD">[2]Ana!$F$2813</definedName>
    <definedName name="HAZCH302106081225C634AD">[2]Ana!$F$2834</definedName>
    <definedName name="HAZCH3021060812C634AD">[2]Ana!$F$2827</definedName>
    <definedName name="HAZCH302404081225C634AD">[2]Ana!$F$2876</definedName>
    <definedName name="HAZCH3024040812C634AD">[2]Ana!$F$2869</definedName>
    <definedName name="HAZCH302406081225C634AD">[2]Ana!$F$2890</definedName>
    <definedName name="HAZCH3024060812C634AD">[2]Ana!$F$2883</definedName>
    <definedName name="HAZCH35180401225A15ADC18342CAM">[2]Ana!$F$2935</definedName>
    <definedName name="HAZCH351804012A15ADC18342CAM">[2]Ana!$F$2928</definedName>
    <definedName name="HAZCH35180601225A15ADC18342CAM">[2]Ana!$F$2949</definedName>
    <definedName name="HAZCH351806012A15ADC18342CAM">[2]Ana!$F$2942</definedName>
    <definedName name="HAZCH35210401225A15ADC18342CAM">[2]Ana!$F$2963</definedName>
    <definedName name="HAZCH352104012A15ADC18342CAM">[2]Ana!$F$2956</definedName>
    <definedName name="HAZCH35210601225A15ADC18342CAM">[2]Ana!$F$2977</definedName>
    <definedName name="HAZCH352106012A15ADC18342CAM">[2]Ana!$F$2970</definedName>
    <definedName name="HAZCH35240401225A15ADC18342CAM">[2]Ana!$F$2991</definedName>
    <definedName name="HAZCH352404012A15ADC18342CAM">[2]Ana!$F$2984</definedName>
    <definedName name="HAZCH35240601225A15ADC18342CAM">[2]Ana!$F$3005</definedName>
    <definedName name="HAZCH352406012A15ADC18342CAM">[2]Ana!$F$2998</definedName>
    <definedName name="HAZCH4013540812C634ADLIG">[2]Ana!$F$2673</definedName>
    <definedName name="HAZCH4013560812C634ADLIG">[2]Ana!$F$2680</definedName>
    <definedName name="HAZCH401404081225C634AD">[2]Ana!$F$2736</definedName>
    <definedName name="HAZCH4014040812C634AD">[2]Ana!$F$2729</definedName>
    <definedName name="HAZCH401804081225C634AD">[2]Ana!$F$2792</definedName>
    <definedName name="HAZCH4018040812C634AD">[2]Ana!$F$2785</definedName>
    <definedName name="HAZCH402104081225C634AD">[2]Ana!$F$2848</definedName>
    <definedName name="HAZCH4021040812C634AD">[2]Ana!$F$2841</definedName>
    <definedName name="HAZCH402404081225C634AD">[2]Ana!$F$2904</definedName>
    <definedName name="HAZCH4024040812C634AD">[2]Ana!$F$2897</definedName>
    <definedName name="HAZCH402406081225C634AD">[2]Ana!$F$2918</definedName>
    <definedName name="HAZCH4024060812C634AD">[2]Ana!$F$2911</definedName>
    <definedName name="HAZCH601356081225C634ADLIG">[2]Ana!$F$2694</definedName>
    <definedName name="HAZCH6013560812C634ADLIG">[2]Ana!$F$2687</definedName>
    <definedName name="HAZCH601406081225C634AD">[2]Ana!$F$2750</definedName>
    <definedName name="HAZCH6014060812C634AD">[2]Ana!$F$2743</definedName>
    <definedName name="HAZCH601806081225C634AD">[2]Ana!$F$2806</definedName>
    <definedName name="HAZCH6018060812C634AD">[2]Ana!$F$2799</definedName>
    <definedName name="HAZCH602106081225C634AD">[2]Ana!$F$2862</definedName>
    <definedName name="HAZCH6021060812C634AD">[2]Ana!$F$2855</definedName>
    <definedName name="HAZM201512423838A30LIG">[2]Ana!$F$3035</definedName>
    <definedName name="HAZM301512423838A30LIG">[2]Ana!$F$3041</definedName>
    <definedName name="HAZM302012423838A25LIG">[2]Ana!$F$3053</definedName>
    <definedName name="HAZM302013523838A25LIG">[2]Ana!$F$3014</definedName>
    <definedName name="HAZM302014023838A25">[2]Ana!$F$3074</definedName>
    <definedName name="HAZM30X20180">[2]Ana!$F$3095</definedName>
    <definedName name="HAZM401512423838A30LIG">[2]Ana!$F$3047</definedName>
    <definedName name="HAZM452012433838A25LIG">[2]Ana!$F$3058</definedName>
    <definedName name="HAZM452013533838A25LIG">[2]Ana!$F$3019</definedName>
    <definedName name="HAZM452014033838A25">[2]Ana!$F$3079</definedName>
    <definedName name="HAZM452018033838A25">[2]Ana!$F$3100</definedName>
    <definedName name="HAZM452512433838A25LIG">[2]Ana!$F$3063</definedName>
    <definedName name="HAZM452513533838A25LIG">[2]Ana!$F$3024</definedName>
    <definedName name="HAZM452514033838A25">[2]Ana!$F$3084</definedName>
    <definedName name="HAZM452521033838A25">[2]Ana!$F$3115</definedName>
    <definedName name="HAZM452524033838A25">[2]Ana!$F$3125</definedName>
    <definedName name="HAZM45X25180">[2]Ana!$F$3105</definedName>
    <definedName name="HAZM602512433838A25LIG">[2]Ana!$F$3068</definedName>
    <definedName name="HAZM602513533838A25LIG">[2]Ana!$F$3029</definedName>
    <definedName name="HAZM602514033838A25">[2]Ana!$F$3089</definedName>
    <definedName name="HAZM602521033838A25">[2]Ana!$F$3120</definedName>
    <definedName name="HAZM602524033838A25">[2]Ana!$F$3130</definedName>
    <definedName name="HAZM60X25180">[2]Ana!$F$3110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pi">#REF!</definedName>
    <definedName name="hcpii">#REF!</definedName>
    <definedName name="hcpiii">#REF!</definedName>
    <definedName name="hcpiiii">#REF!</definedName>
    <definedName name="hilo">#REF!</definedName>
    <definedName name="HINCA">#REF!</definedName>
    <definedName name="Hinca_de_Pilotes">#REF!</definedName>
    <definedName name="HINCADEPILOTES">#REF!</definedName>
    <definedName name="hligadora">[2]Ana!$F$3246</definedName>
    <definedName name="HORACIO">#REF!</definedName>
    <definedName name="HORM124">[2]Ana!$F$3302</definedName>
    <definedName name="HORM124LIGADORA">[2]Ana!$F$3309</definedName>
    <definedName name="HORM124LIGAWINCHE">[2]Ana!$F$3316</definedName>
    <definedName name="HORM135">[2]Ana!$F$3281</definedName>
    <definedName name="HORM135LIGADORA">[2]Ana!$F$3288</definedName>
    <definedName name="HORM135LIGAWINCHE">[2]Ana!$F$3295</definedName>
    <definedName name="HORM140">[2]Ana!$F$3138</definedName>
    <definedName name="HORM160">[2]Ana!$F$3143</definedName>
    <definedName name="HORM180">[2]Ana!$F$3148</definedName>
    <definedName name="HORM210">[2]Ana!$F$3153</definedName>
    <definedName name="HORM240">[2]Ana!$F$3158</definedName>
    <definedName name="HORM250">[2]Ana!$F$3163</definedName>
    <definedName name="HORM260">[2]Ana!$F$3168</definedName>
    <definedName name="HORM280">[2]Ana!$F$3173</definedName>
    <definedName name="HORM300">[2]Ana!$F$3178</definedName>
    <definedName name="HORM315">[2]Ana!$F$3183</definedName>
    <definedName name="HORM350">[2]Ana!$F$3188</definedName>
    <definedName name="HORM400">[2]Ana!$F$3193</definedName>
    <definedName name="HORMFROT">[2]Ana!$F$4786</definedName>
    <definedName name="Hormigon">#REF!</definedName>
    <definedName name="hormigon140">#REF!</definedName>
    <definedName name="hormigon180">#REF!</definedName>
    <definedName name="hormigon210">#REF!</definedName>
    <definedName name="hormigon240">#REF!</definedName>
    <definedName name="Hormigon240i">[7]MATERIALES!#REF!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LOSADEAPROCHE">#REF!</definedName>
    <definedName name="HORMIGONARMADOLOSADETABLERO">#REF!</definedName>
    <definedName name="HORMIGONARMADOVIGUETAS">#REF!</definedName>
    <definedName name="hormigonproteccionpilas">#REF!</definedName>
    <definedName name="HORMIGONSIMPLE">#REF!</definedName>
    <definedName name="HORMIGONVIGASPOSTENSADAS">#REF!</definedName>
    <definedName name="Hormsimple">#REF!</definedName>
    <definedName name="hwinche">[2]Ana!$F$3253</definedName>
    <definedName name="IMPEST">[2]Ana!$F$3325</definedName>
    <definedName name="IMPRIMACION">#N/A</definedName>
    <definedName name="INGENIERIA">#N/A</definedName>
    <definedName name="ingi">#REF!</definedName>
    <definedName name="ingii">#REF!</definedName>
    <definedName name="ingiii">#REF!</definedName>
    <definedName name="ingiiii">#REF!</definedName>
    <definedName name="INOALARBCO">[2]Ana!$F$3996</definedName>
    <definedName name="INOALARCOL">[2]Ana!$F$4022</definedName>
    <definedName name="INOBCOSER">[2]Ana!$F$3970</definedName>
    <definedName name="INOBCOTAPASER">[2]Ana!$F$3944</definedName>
    <definedName name="ins_calentador_electrico">[10]ins!#REF!</definedName>
    <definedName name="ins_ducha">[10]ins!#REF!</definedName>
    <definedName name="ins_fregadero_doble">[10]ins!#REF!</definedName>
    <definedName name="ins_inodoro">[10]ins!#REF!</definedName>
    <definedName name="ins_jacuzzi">[10]ins!#REF!</definedName>
    <definedName name="ins_lavamanos">[10]ins!#REF!</definedName>
    <definedName name="ins_teflon">[10]ins!#REF!</definedName>
    <definedName name="ins_vertedero">[10]ins!#REF!</definedName>
    <definedName name="INTERRUPTOR3VIAS">[2]Ana!$F$3388</definedName>
    <definedName name="INTERRUPTOR4VIAS">[2]Ana!$F$3399</definedName>
    <definedName name="INTERRUPTORDOBLE">[2]Ana!$F$3366</definedName>
    <definedName name="INTERRUPTORPILOTO">[2]Ana!$F$3410</definedName>
    <definedName name="INTERRUPTORSENCILLO">[2]Ana!$F$3355</definedName>
    <definedName name="INTERRUPTORTRIPLE">[2]Ana!$F$3377</definedName>
    <definedName name="itabo">#REF!</definedName>
    <definedName name="Izado_de_Tabletas">#REF!</definedName>
    <definedName name="IZAJE">#REF!</definedName>
    <definedName name="Izaje_de_Vigas_Postensadas">#REF!</definedName>
    <definedName name="jminimo">#REF!</definedName>
    <definedName name="kerosene">#REF!</definedName>
    <definedName name="Kilometro">[7]EQUIPOS!$I$25</definedName>
    <definedName name="komatsu">'[5]Listado Equipos a utilizar'!#REF!</definedName>
    <definedName name="LAVGRA1BCO">[2]Ana!$F$4071</definedName>
    <definedName name="LAVGRA2BCO">[2]Ana!$F$4046</definedName>
    <definedName name="LAVM1917BCO">[2]Ana!$F$4097</definedName>
    <definedName name="LAVM1917COL">[2]Ana!$F$4123</definedName>
    <definedName name="LAVMOVABCO">[2]Ana!$F$4150</definedName>
    <definedName name="LAVMOVACOL">[2]Ana!$F$4177</definedName>
    <definedName name="LAVMSERBCO">[2]Ana!$F$4203</definedName>
    <definedName name="Ligado_y_vaciado">#REF!</definedName>
    <definedName name="ligadohormigon">[7]OBRAMANO!#REF!</definedName>
    <definedName name="ligadora">'[5]Listado Equipos a utilizar'!#REF!</definedName>
    <definedName name="Ligadora_de_1_funda">#REF!</definedName>
    <definedName name="Ligadora_de_2_funda">#REF!</definedName>
    <definedName name="LIGALIGA">[2]Ana!$F$3262</definedName>
    <definedName name="ligawinche">[2]Ana!$F$3274</definedName>
    <definedName name="limpi">#REF!</definedName>
    <definedName name="limpii">#REF!</definedName>
    <definedName name="limpiii">#REF!</definedName>
    <definedName name="limpiiii">#REF!</definedName>
    <definedName name="llaveacero">#REF!</definedName>
    <definedName name="llaveacondicionamientohinca">#REF!</definedName>
    <definedName name="llaveagregado">#REF!</definedName>
    <definedName name="llaveagua">#REF!</definedName>
    <definedName name="llavealambre">#REF!</definedName>
    <definedName name="llaveanclajedepilotes">#REF!</definedName>
    <definedName name="llavecablepostensado">#REF!</definedName>
    <definedName name="llavecastingbed">#REF!</definedName>
    <definedName name="llavecemento">#REF!</definedName>
    <definedName name="llaveclavos">#REF!</definedName>
    <definedName name="llavecuradoyaditivo">#REF!</definedName>
    <definedName name="llaveempalmepilotes">#REF!</definedName>
    <definedName name="llavehincapilotes">#REF!</definedName>
    <definedName name="llaveizadotabletas">#REF!</definedName>
    <definedName name="llaveizajevigaspostensadas">#REF!</definedName>
    <definedName name="llaveligadoyvaciado">#REF!</definedName>
    <definedName name="llavemadera">#REF!</definedName>
    <definedName name="llavemanejocemento">#REF!</definedName>
    <definedName name="llavemanejopilotes">#REF!</definedName>
    <definedName name="llavemoacero">#REF!</definedName>
    <definedName name="llavemomadera">#REF!</definedName>
    <definedName name="LLAVES">#REF!</definedName>
    <definedName name="llavetratamientomoldes">#REF!</definedName>
    <definedName name="LOSA12">#REF!</definedName>
    <definedName name="LOSA20">#REF!</definedName>
    <definedName name="LOSA30">#REF!</definedName>
    <definedName name="lubricantes">[18]Materiales!$K$15</definedName>
    <definedName name="LUZCENITAL">[2]Ana!$F$3344</definedName>
    <definedName name="M.O._Colocación_Cables_Postensados">#REF!</definedName>
    <definedName name="M.O._Colocación_Tabletas_Prefabricados">#REF!</definedName>
    <definedName name="M.O._Confección_Moldes">#REF!</definedName>
    <definedName name="M.O._Vigas_Postensadas__Incl._Cast.">#REF!</definedName>
    <definedName name="MA">#REF!</definedName>
    <definedName name="MACO">[7]EQUIPOS!$I$21</definedName>
    <definedName name="Madera">#REF!</definedName>
    <definedName name="maderabrutapino">#REF!</definedName>
    <definedName name="MAESTROCARP">[11]Ins!#REF!</definedName>
    <definedName name="MALLACICL6HG">[2]Ana!$F$4383</definedName>
    <definedName name="mami">#REF!</definedName>
    <definedName name="mamii">#REF!</definedName>
    <definedName name="mamiii">#REF!</definedName>
    <definedName name="mamiiii">#REF!</definedName>
    <definedName name="Mano_de_Obra_Acero">#REF!</definedName>
    <definedName name="Mano_de_Obra_Madera">#REF!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#N/A</definedName>
    <definedName name="maquito">'[5]Listado Equipos a utilizar'!#REF!</definedName>
    <definedName name="martillo">#REF!</definedName>
    <definedName name="MBR">#REF!</definedName>
    <definedName name="MEZCALAREPMOR">[2]Ana!$F$4415</definedName>
    <definedName name="mezclajuntabloque">#REF!</definedName>
    <definedName name="MEZEMP">[2]Ana!$F$4397</definedName>
    <definedName name="miscelaneos">#REF!</definedName>
    <definedName name="moacero">#REF!</definedName>
    <definedName name="moaceromalla">#REF!</definedName>
    <definedName name="moacerorampa">#REF!</definedName>
    <definedName name="MOBASECON">'[15]M.O.'!$C$203</definedName>
    <definedName name="mocarpinteria">#REF!</definedName>
    <definedName name="MOCONTEN553015">'[15]M.O.'!$C$216</definedName>
    <definedName name="MOPISOCERAMICA">[11]Ins!#REF!</definedName>
    <definedName name="MORTERO110">[2]Ana!$F$4421</definedName>
    <definedName name="MORTERO12">[2]Ana!$F$4410</definedName>
    <definedName name="MORTERO13">[2]Ana!$F$4392</definedName>
    <definedName name="MORTERO14">[2]Ana!$F$4403</definedName>
    <definedName name="movtierra">#REF!</definedName>
    <definedName name="MURO30">#REF!</definedName>
    <definedName name="MUROBOVEDA12A10X2AD">#REF!</definedName>
    <definedName name="NADA">[19]Insumos!#REF!</definedName>
    <definedName name="NATILLA">[2]Ana!$F$375</definedName>
    <definedName name="NCLASI">#REF!</definedName>
    <definedName name="NCLASII">#REF!</definedName>
    <definedName name="NCLASIII">#REF!</definedName>
    <definedName name="NCLASIIII">#REF!</definedName>
    <definedName name="NINGUNA">[19]Insumos!#REF!</definedName>
    <definedName name="nissan">'[5]Listado Equipos a utilizar'!#REF!</definedName>
    <definedName name="o">#REF!</definedName>
    <definedName name="o0">#REF!</definedName>
    <definedName name="obi">#REF!</definedName>
    <definedName name="obii">#REF!</definedName>
    <definedName name="obiii">#REF!</definedName>
    <definedName name="obiiii">#REF!</definedName>
    <definedName name="Obrero_Dia">[12]MO!$C$11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mencofrado">'[8]O.M. y Salarios'!#REF!</definedName>
    <definedName name="opala">[18]Salarios!$D$16</definedName>
    <definedName name="Operadorgrader">[7]OBRAMANO!$F$74</definedName>
    <definedName name="operadorpala">[7]OBRAMANO!$F$72</definedName>
    <definedName name="operadorretro">[7]OBRAMANO!$F$77</definedName>
    <definedName name="operadorrodillo">[7]OBRAMANO!$F$75</definedName>
    <definedName name="operadortractor">[7]OBRAMANO!$F$76</definedName>
    <definedName name="ORI12FBCO">[2]Ana!$F$4225</definedName>
    <definedName name="ORI12FBCOFLUX">[2]Ana!$F$4243</definedName>
    <definedName name="ORI1FBCO">[2]Ana!$F$4265</definedName>
    <definedName name="ORI1FBCOFLUX">[2]Ana!$F$4283</definedName>
    <definedName name="ORIPEQBCO">[2]Ana!$F$4305</definedName>
    <definedName name="otractor">[18]Salarios!$D$14</definedName>
    <definedName name="p">[20]peso!#REF!</definedName>
    <definedName name="P.U.">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NEL12CIR">[2]Ana!$F$3511</definedName>
    <definedName name="PANEL16CIR">[2]Ana!$F$3518</definedName>
    <definedName name="PANEL24CIR">[2]Ana!$F$3525</definedName>
    <definedName name="PANEL2CIR">[2]Ana!$F$3483</definedName>
    <definedName name="PANEL4CIR">[2]Ana!$F$3490</definedName>
    <definedName name="PANEL6CIR">[2]Ana!$F$3497</definedName>
    <definedName name="PANEL8CIR">[2]Ana!$F$3504</definedName>
    <definedName name="peon">'[8]O.M. y Salarios'!$G$39</definedName>
    <definedName name="PEONCARP">[11]Ins!#REF!</definedName>
    <definedName name="Peones">#REF!</definedName>
    <definedName name="periche">'[21]Análisis MACM'!#REF!</definedName>
    <definedName name="Pernos">#REF!</definedName>
    <definedName name="PHCH23BCO">[15]Ins!$E$627</definedName>
    <definedName name="pico">#REF!</definedName>
    <definedName name="PIEDRA_GAVIONE_M3">'[9]MATERIALES LISTADO'!$D$12</definedName>
    <definedName name="pilote">#REF!</definedName>
    <definedName name="pilotes">#REF!</definedName>
    <definedName name="pino1x10bruto">[15]Ins!$E$816</definedName>
    <definedName name="pinobruto">[7]MATERIALES!$G$33</definedName>
    <definedName name="PINTACRIEXT">[2]Ana!$F$4430</definedName>
    <definedName name="PINTACRIEXTAND">[2]Ana!$F$4443</definedName>
    <definedName name="PINTACRIINT">[2]Ana!$F$4436</definedName>
    <definedName name="PINTECO">[2]Ana!$F$4462</definedName>
    <definedName name="PINTEPOX">[2]Ana!$F$4450</definedName>
    <definedName name="PINTLACA">[2]Ana!$F$4456</definedName>
    <definedName name="PINTMAN">[2]Ana!$F$4469</definedName>
    <definedName name="PINTMANAND">[2]Ana!$F$4477</definedName>
    <definedName name="Pintura_Epóxica_Popular">#REF!</definedName>
    <definedName name="pinturas">#REF!</definedName>
    <definedName name="PISO01">[2]Ana!$F$4570</definedName>
    <definedName name="PISO09">[2]Ana!$F$4580</definedName>
    <definedName name="PISOADOCLAGRIS">[2]Ana!$F$4497</definedName>
    <definedName name="PISOADOCLAQUEM">[2]Ana!$F$4515</definedName>
    <definedName name="PISOADOCLAROJO">[2]Ana!$F$4506</definedName>
    <definedName name="PISOADOCOLGRIS">[2]Ana!$F$4524</definedName>
    <definedName name="PISOADOCOLROJO">[2]Ana!$F$4533</definedName>
    <definedName name="PISOADOMEDGRIS">[2]Ana!$F$4542</definedName>
    <definedName name="PISOADOMEDQUEM">[2]Ana!$F$4560</definedName>
    <definedName name="PISOADOMEDROJO">[2]Ana!$F$4551</definedName>
    <definedName name="PISOGRA1233030BCO">[2]Ana!$F$4616</definedName>
    <definedName name="PISOGRA1234040BCO">[2]Ana!$F$4634</definedName>
    <definedName name="PISOGRABOTI4040BCO">[2]Ana!$F$4589</definedName>
    <definedName name="PISOGRABOTI4040COL">[2]Ana!$F$4598</definedName>
    <definedName name="PISOGRAPROY4040">[2]Ana!$F$4607</definedName>
    <definedName name="PISOHFV10">[2]Ana!$F$4794</definedName>
    <definedName name="PISOLADEXAPEQ">[2]Ana!$F$4811</definedName>
    <definedName name="PISOLADFERIAPEQ">[2]Ana!$F$4819</definedName>
    <definedName name="PISOMOSROJ2525">[2]Ana!$F$4827</definedName>
    <definedName name="PISOPUL10">[2]Ana!$F$4803</definedName>
    <definedName name="Plancha_de_Plywood_4_x8_x3_4">#REF!</definedName>
    <definedName name="Planta_Eléctrica_para_tesado">#REF!</definedName>
    <definedName name="PLIGADORA2">[17]Ins!$E$584</definedName>
    <definedName name="PLOMERO">[11]Ins!#REF!</definedName>
    <definedName name="PLOMEROAYUDANTE">[11]Ins!#REF!</definedName>
    <definedName name="PLOMEROOFICIAL">[11]Ins!#REF!</definedName>
    <definedName name="pmadera2162">[13]precios!#REF!</definedName>
    <definedName name="porciento">#REF!</definedName>
    <definedName name="preci">#REF!</definedName>
    <definedName name="precii">#REF!</definedName>
    <definedName name="preciii">#REF!</definedName>
    <definedName name="preciiii">#REF!</definedName>
    <definedName name="precios">[22]Precios!$A$4:$F$1576</definedName>
    <definedName name="preli">#REF!</definedName>
    <definedName name="prelii">#REF!</definedName>
    <definedName name="preliii">#REF!</definedName>
    <definedName name="preliiii">#REF!</definedName>
    <definedName name="Preliminares">#REF!</definedName>
    <definedName name="PRESUPUESTO">#REF!</definedName>
    <definedName name="presupuestoc1">#REF!</definedName>
    <definedName name="presupuestoc2">#REF!</definedName>
    <definedName name="PreviousBalance">#REF!</definedName>
    <definedName name="PRIMA">#REF!</definedName>
    <definedName name="PROMEDIO">#REF!</definedName>
    <definedName name="Proyecto">#REF!</definedName>
    <definedName name="PTAFRANCAOBA">[2]Ana!$F$4986</definedName>
    <definedName name="PTAFRANCAOBAM2">[2]Ana!$C$4986</definedName>
    <definedName name="PTAPANCORCAOBA">[2]Ana!$F$4957</definedName>
    <definedName name="PTAPANCORCAOBAM2">[2]Ana!$C$4957</definedName>
    <definedName name="PTAPANCORPINO">[2]Ana!$F$4948</definedName>
    <definedName name="PTAPANCORPINOM2">[2]Ana!$C$4948</definedName>
    <definedName name="PTAPANESPCAOBA">[2]Ana!$F$4966</definedName>
    <definedName name="PTAPANESPCAOBAM2">[2]Ana!$C$4966</definedName>
    <definedName name="PTAPANVAIVENCAOBA">[2]Ana!$F$4974</definedName>
    <definedName name="PTAPANVAIVENCAOBAM2">[2]Ana!$C$4974</definedName>
    <definedName name="PTAPLY">[2]Ana!$F$4939</definedName>
    <definedName name="PTAPLYM2">[2]Ana!$C$4939</definedName>
    <definedName name="pti">#REF!</definedName>
    <definedName name="ptii">#REF!</definedName>
    <definedName name="ptiii">#REF!</definedName>
    <definedName name="ptiiii">#REF!</definedName>
    <definedName name="PU">#REF!</definedName>
    <definedName name="puacero">#REF!</definedName>
    <definedName name="pubaranda">#REF!</definedName>
    <definedName name="pucabezales">#REF!</definedName>
    <definedName name="pucastingbed">#REF!</definedName>
    <definedName name="PUCEMENTO">#REF!</definedName>
    <definedName name="puhormigon280">#REF!</definedName>
    <definedName name="puinyeccion">#REF!</definedName>
    <definedName name="PULESC">'[15]M.O.'!$C$970</definedName>
    <definedName name="pulosaaproche">#REF!</definedName>
    <definedName name="pulosacalzada">#REF!</definedName>
    <definedName name="PUMADERA">#REF!</definedName>
    <definedName name="punewjersey">#REF!</definedName>
    <definedName name="putabletas">#REF!</definedName>
    <definedName name="puvigastransversales">#REF!</definedName>
    <definedName name="PWINCHE2000K">[17]Ins!$E$592</definedName>
    <definedName name="QUICIOGRA30BCO">[2]Ana!$F$4841</definedName>
    <definedName name="QUICIOGRA40BCO">[2]Ana!$F$4848</definedName>
    <definedName name="QUICIOGRABOTI40COL">[2]Ana!$F$4834</definedName>
    <definedName name="QUICIOLAD">[2]Ana!$F$4862</definedName>
    <definedName name="QUICIOMOS25ROJ">[2]Ana!$F$4855</definedName>
    <definedName name="QUNI">#REF!</definedName>
    <definedName name="rastra">'[5]Listado Equipos a utilizar'!#REF!</definedName>
    <definedName name="rastrapuas">'[5]Listado Equipos a utilizar'!#REF!</definedName>
    <definedName name="reesti">#REF!</definedName>
    <definedName name="reestii">#REF!</definedName>
    <definedName name="reestiii">#REF!</definedName>
    <definedName name="reestiiii">#REF!</definedName>
    <definedName name="regi">'[23]Pasarela de L=60.00'!#REF!</definedName>
    <definedName name="REGISTRO">#N/A</definedName>
    <definedName name="rei">#REF!</definedName>
    <definedName name="reii">#REF!</definedName>
    <definedName name="reiii">#REF!</definedName>
    <definedName name="reiiii">#REF!</definedName>
    <definedName name="RELLENOCAL">[2]Ana!$F$5008</definedName>
    <definedName name="RELLENOCALEQ">[2]Ana!$F$5015</definedName>
    <definedName name="RELLENOCALGRAN">[2]Ana!$F$5022</definedName>
    <definedName name="RELLENOCALGRANEQ">[2]Ana!$F$5030</definedName>
    <definedName name="RELLENOGRAN">[2]Ana!$F$4995</definedName>
    <definedName name="RELLENOGRANEQ">[2]Ana!$F$5002</definedName>
    <definedName name="RELLENOREP">[2]Ana!$F$5035</definedName>
    <definedName name="RELLENOREPEQ">[2]Ana!$F$5041</definedName>
    <definedName name="REMOCIONCVMANO">[2]Ana!$F$5045</definedName>
    <definedName name="REPELLOTECHO">[2]Ana!$F$392</definedName>
    <definedName name="REPLANTEO">[2]Ana!$F$5059</definedName>
    <definedName name="REPLANTEOM">[2]Ana!$F$5060</definedName>
    <definedName name="RESANE">[2]Ana!$F$380</definedName>
    <definedName name="retui">#REF!</definedName>
    <definedName name="retuii">#REF!</definedName>
    <definedName name="retuiii">#REF!</definedName>
    <definedName name="retuiiii">#REF!</definedName>
    <definedName name="REVCER01">[2]Ana!$F$5072</definedName>
    <definedName name="REVCER09">[2]Ana!$F$5080</definedName>
    <definedName name="REVLAD248">[2]Ana!$F$5093</definedName>
    <definedName name="REVLADBIS228">[2]Ana!$F$5086</definedName>
    <definedName name="rodillo">'[5]Listado Equipos a utilizar'!#REF!</definedName>
    <definedName name="rodneu">'[5]Listado Equipos a utilizar'!#REF!</definedName>
    <definedName name="roti">#REF!</definedName>
    <definedName name="rotii">#REF!</definedName>
    <definedName name="rotiii">#REF!</definedName>
    <definedName name="rotiiii">#REF!</definedName>
    <definedName name="rvesti">#REF!</definedName>
    <definedName name="rvestii">#REF!</definedName>
    <definedName name="rvestiii">#REF!</definedName>
    <definedName name="rvestiiii">#REF!</definedName>
    <definedName name="SALCAL">[2]Ana!$F$3444</definedName>
    <definedName name="SALTEL">[2]Ana!$F$3454</definedName>
    <definedName name="SDFSDD">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EPTICOCAL">[2]Ana!$F$3709</definedName>
    <definedName name="SEPTICOROC">[2]Ana!$F$3724</definedName>
    <definedName name="SEPTICOTIE">[2]Ana!$F$3739</definedName>
    <definedName name="Sereno_Mes">[12]MO!$B$16</definedName>
    <definedName name="SILICOOL">[2]Ana!$F$3331</definedName>
    <definedName name="solvente">#REF!</definedName>
    <definedName name="SUB">#REF!</definedName>
    <definedName name="SUBBASE">#N/A</definedName>
    <definedName name="Subida__Bajada_y_Transporte_Cemento">#REF!</definedName>
    <definedName name="subtotal">#REF!</definedName>
    <definedName name="SUBTOTAL1">#REF!</definedName>
    <definedName name="SUBTOTALA">#REF!</definedName>
    <definedName name="SUBTOTALGASTOSGENERALES">#REF!</definedName>
    <definedName name="SUBTOTALGASTOSGENERALES1">#REF!</definedName>
    <definedName name="SUBTOTALPRESU">#REF!</definedName>
    <definedName name="SUELDO">#REF!</definedName>
    <definedName name="SUMARIO">#REF!</definedName>
    <definedName name="SUMINISTROS">#REF!</definedName>
    <definedName name="tablestacas">#REF!</definedName>
    <definedName name="TABLETAS">#REF!</definedName>
    <definedName name="TC">#REF!</definedName>
    <definedName name="TECHOASBTIJPIN">[2]Ana!$F$5107</definedName>
    <definedName name="TECHOTEJASFFORROCAO">[2]Ana!$F$5131</definedName>
    <definedName name="TECHOTEJASFFORROCED">[2]Ana!$F$5155</definedName>
    <definedName name="TECHOTEJASFFORROPINTRA">[2]Ana!$F$5179</definedName>
    <definedName name="TECHOTEJASFFORROROBBRA">[2]Ana!$F$5203</definedName>
    <definedName name="TECHOTEJCURVFORROCAO">[2]Ana!$F$5230</definedName>
    <definedName name="TECHOTEJCURVFORROCED">[2]Ana!$F$5257</definedName>
    <definedName name="TECHOTEJCURVFORROPINTRA">[2]Ana!$F$5284</definedName>
    <definedName name="TECHOTEJCURVFORROROBBRA">[2]Ana!$F$5311</definedName>
    <definedName name="TECHOTEJCURVSOBREFINO">[2]Ana!$F$5321</definedName>
    <definedName name="TECHOTEJCURVTIJPIN">[2]Ana!$F$5333</definedName>
    <definedName name="TECHOZIN26TIJPIN">[2]Ana!$F$5344</definedName>
    <definedName name="tetuii">#REF!</definedName>
    <definedName name="tie">#REF!</definedName>
    <definedName name="TIMBRE">[2]Ana!$F$3465</definedName>
    <definedName name="_xlnm.Print_Titles">#N/A</definedName>
    <definedName name="tiza">#REF!</definedName>
    <definedName name="Tolas">#REF!</definedName>
    <definedName name="tony">'[23]Pasarela de L=60.00'!#REF!</definedName>
    <definedName name="TOPOGRAFIA">#REF!</definedName>
    <definedName name="TORNILLOS">#REF!</definedName>
    <definedName name="Tornillos_5_x3_8">#REF!</definedName>
    <definedName name="tosi">#REF!</definedName>
    <definedName name="tosii">#REF!</definedName>
    <definedName name="tosiii">#REF!</definedName>
    <definedName name="tosiiii">#REF!</definedName>
    <definedName name="totalgeneral">#REF!</definedName>
    <definedName name="TRACTORD">[14]EQUIPOS!$D$14</definedName>
    <definedName name="tractorm">'[5]Listado Equipos a utilizar'!#REF!</definedName>
    <definedName name="TRAGRACAL">[2]Ana!$F$4314</definedName>
    <definedName name="TRAGRAROC">[2]Ana!$F$4323</definedName>
    <definedName name="TRAGRATIE">[2]Ana!$F$4332</definedName>
    <definedName name="TRANSESC">[15]Ins!$E$660</definedName>
    <definedName name="transpasf">'[5]Listado Equipos a utilizar'!#REF!</definedName>
    <definedName name="transporte">'[8]Resumen Precio Equipos'!$C$30</definedName>
    <definedName name="Tratamiento_Moldes_para_Barandilla">#REF!</definedName>
    <definedName name="truct">[8]Materiales!#REF!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i">#REF!</definedName>
    <definedName name="tuboii">#REF!</definedName>
    <definedName name="tuboiii">#REF!</definedName>
    <definedName name="tuboiiii">#REF!</definedName>
    <definedName name="tubui">#REF!</definedName>
    <definedName name="tubuii">#REF!</definedName>
    <definedName name="tubuiii">#REF!</definedName>
    <definedName name="tubuiiii">#REF!</definedName>
    <definedName name="UD.">#REF!</definedName>
    <definedName name="vaciado">#REF!</definedName>
    <definedName name="VACIADOAMANO">[2]Ana!$F$3213</definedName>
    <definedName name="vaciadohormigonindustrial">#REF!</definedName>
    <definedName name="vaciadozapata">#REF!</definedName>
    <definedName name="VALOR">#REF!</definedName>
    <definedName name="valora">#REF!</definedName>
    <definedName name="valorp">#REF!</definedName>
    <definedName name="VALORPRESUPUESTO">#REF!</definedName>
    <definedName name="varillas">#REF!</definedName>
    <definedName name="VCOLGANTE1590">#REF!</definedName>
    <definedName name="VERGRAGRI">[2]Ana!$F$4355</definedName>
    <definedName name="VIGASHP">#REF!</definedName>
    <definedName name="volteobote">'[5]Listado Equipos a utilizar'!#REF!</definedName>
    <definedName name="volteobotela">'[5]Listado Equipos a utilizar'!#REF!</definedName>
    <definedName name="volteobotelargo">'[5]Listado Equipos a utilizar'!#REF!</definedName>
    <definedName name="VSALALUMBCOMAN">[2]Ana!$F$5386</definedName>
    <definedName name="VSALALUMBCOPAL">[2]Ana!$F$5410</definedName>
    <definedName name="VSALALUMBROMAN">[2]Ana!$F$5392</definedName>
    <definedName name="VSALALUMBROVBROMAN">[2]Ana!$F$5398</definedName>
    <definedName name="VSALALUMNATVBROPAL">[2]Ana!$F$5416</definedName>
    <definedName name="VSALALUMNATVCMAN">[2]Ana!$F$5380</definedName>
    <definedName name="VSALALUMNATVCPAL">[2]Ana!$F$5404</definedName>
    <definedName name="VUELO10">#REF!</definedName>
    <definedName name="VXCSD">#REF!</definedName>
    <definedName name="W">#REF!</definedName>
    <definedName name="ZABALETAPISO">[2]Ana!$F$4866</definedName>
    <definedName name="ZABALETATECHO">[2]Ana!$F$5372</definedName>
    <definedName name="zapata">#REF!</definedName>
    <definedName name="ZOCESCGRAPROYAL">[2]Ana!$F$4892</definedName>
    <definedName name="ZOCGRA30BCO">[2]Ana!$F$4899</definedName>
    <definedName name="ZOCGRA30GRIS">[2]Ana!$F$4906</definedName>
    <definedName name="ZOCGRA40BCO">[2]Ana!$F$4913</definedName>
    <definedName name="ZOCGRABOTI40BCO">[2]Ana!$F$4873</definedName>
    <definedName name="ZOCGRABOTI40COL">[2]Ana!$F$4880</definedName>
    <definedName name="ZOCGRAPROYAL40">[2]Ana!$F$4887</definedName>
    <definedName name="ZOCLAD28">[2]Ana!$F$4920</definedName>
    <definedName name="ZOCMOSROJ25">[2]Ana!$F$4927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2" l="1"/>
  <c r="C80" i="2"/>
  <c r="A80" i="2"/>
  <c r="A81" i="2" s="1"/>
  <c r="A82" i="2" s="1"/>
  <c r="A83" i="2" s="1"/>
  <c r="A84" i="2" s="1"/>
  <c r="C76" i="2"/>
  <c r="C75" i="2"/>
  <c r="A75" i="2"/>
  <c r="A76" i="2" s="1"/>
  <c r="A69" i="2"/>
  <c r="A70" i="2" s="1"/>
  <c r="A71" i="2" s="1"/>
  <c r="C59" i="2"/>
  <c r="C52" i="2" s="1"/>
  <c r="C58" i="2"/>
  <c r="C56" i="2"/>
  <c r="C55" i="2"/>
  <c r="C51" i="2"/>
  <c r="A43" i="2"/>
  <c r="A44" i="2" s="1"/>
  <c r="A45" i="2" s="1"/>
  <c r="A36" i="2"/>
  <c r="A37" i="2" s="1"/>
  <c r="A38" i="2" s="1"/>
  <c r="A39" i="2" s="1"/>
  <c r="A19" i="2"/>
  <c r="A28" i="2" s="1"/>
  <c r="A20" i="2" l="1"/>
  <c r="A21" i="2" s="1"/>
  <c r="A30" i="2" s="1"/>
  <c r="A22" i="2" l="1"/>
  <c r="A31" i="2" s="1"/>
  <c r="A29" i="2"/>
  <c r="A23" i="2" l="1"/>
  <c r="A24" i="2"/>
  <c r="A32" i="2"/>
</calcChain>
</file>

<file path=xl/sharedStrings.xml><?xml version="1.0" encoding="utf-8"?>
<sst xmlns="http://schemas.openxmlformats.org/spreadsheetml/2006/main" count="135" uniqueCount="82">
  <si>
    <t>CORPORACION DE ACUEDUCTOS Y ALCANTARILLADOS DE PUERTO PLATA</t>
  </si>
  <si>
    <t xml:space="preserve"> (CORAAPPLATA)</t>
  </si>
  <si>
    <t>DIVISIÓN DE EVALUACIÓN DE COSTOS DE OBRA</t>
  </si>
  <si>
    <t>DEPARTAMENTO DE INGENIERÍA</t>
  </si>
  <si>
    <t>RECONSTRUCCIÓN DE LA PLANTA DE TRATAMIENTO DE AGUA POTABLE DE CAMÚ, PROVINCIA PUERTO PLATA</t>
  </si>
  <si>
    <t>ITEM</t>
  </si>
  <si>
    <t>DESCRIPCIÓN</t>
  </si>
  <si>
    <t>CANTIDAD</t>
  </si>
  <si>
    <t>A</t>
  </si>
  <si>
    <t>PRELIMINARES</t>
  </si>
  <si>
    <t>INGENIERÍA Y CAMPAMENTO</t>
  </si>
  <si>
    <t>PA</t>
  </si>
  <si>
    <t>B</t>
  </si>
  <si>
    <t>REHABILITACIÓN DE ESTRUCTURAS EXISTENTES</t>
  </si>
  <si>
    <t>DESAGÜE DE 4'' EN ACERO HN EN CANAL</t>
  </si>
  <si>
    <t>ML</t>
  </si>
  <si>
    <t>PAÑETE EN SOPORTES DE CONCRETO</t>
  </si>
  <si>
    <t>M2</t>
  </si>
  <si>
    <t>PAÑETE EN SEPARADORES DE SOPORTES</t>
  </si>
  <si>
    <t>ARENA FINA DEL LECHO FILTRANTE</t>
  </si>
  <si>
    <t>M3</t>
  </si>
  <si>
    <t>ARENA GRUESA DEL LECHO FILTRANTE</t>
  </si>
  <si>
    <t>GRAVA DEL LECHO FILTRANTE</t>
  </si>
  <si>
    <t>AGREGADO GRUESO DEL LECHO FILTRANTE</t>
  </si>
  <si>
    <t>C</t>
  </si>
  <si>
    <t>SUMINISTRO Y COLOCACIÓN DE ACCESORIOS</t>
  </si>
  <si>
    <t>ESCALERA VERTICAL HIERRO 2 M DE H</t>
  </si>
  <si>
    <t>UD</t>
  </si>
  <si>
    <t>ESCALERA VERTICAL ACERO INOXIDABLE 3M DE H</t>
  </si>
  <si>
    <t xml:space="preserve">TAPA RECTANGULAR EN ACERO INOXIDABLE 1M X 1M </t>
  </si>
  <si>
    <t>TUBO DE 6'' DE ACERO HN</t>
  </si>
  <si>
    <t>PORTAL DE HIERRO 4 M X 2 M( 2 HOJAS)</t>
  </si>
  <si>
    <t xml:space="preserve">PUERTA DE MADERA 2.10 M X 0.90 M </t>
  </si>
  <si>
    <t>D</t>
  </si>
  <si>
    <t>VÁLVULAS VÁSTAGO FIJO (SUMINISTRO Y COLOCACIÓN)</t>
  </si>
  <si>
    <t>VÁLVULA VÁSTAGO FIJO 6''</t>
  </si>
  <si>
    <t>SUMINISTRO DE VÁLVULA DE 6"</t>
  </si>
  <si>
    <t>INSTALACIÓN</t>
  </si>
  <si>
    <t>ABRAZADERA</t>
  </si>
  <si>
    <t>NIPPLE DE 6"</t>
  </si>
  <si>
    <t>E</t>
  </si>
  <si>
    <t>VÁLVULAS VÁSTAGO FIJO 4''</t>
  </si>
  <si>
    <t>SUMINISTRO DE VÁLVULA DE 4"</t>
  </si>
  <si>
    <t>NIPPLE DE 4"</t>
  </si>
  <si>
    <t>F</t>
  </si>
  <si>
    <t>SUMINISTRO Y APLICACIÓN DE PINTURA</t>
  </si>
  <si>
    <t>PINTURA EPOXICA EN LECHO FILTRANTE</t>
  </si>
  <si>
    <t>PINTURA EPOXICA EN SEDIMENTADOR</t>
  </si>
  <si>
    <t>PINTURA ACRÍLICA EN CASETA DE CLORACIÓN</t>
  </si>
  <si>
    <t>PINTURA ACRÍLICA EN EXTERIOR DE TANQUE Y SOPORTES</t>
  </si>
  <si>
    <t>PINTURA ACRÍLICA EN VERJA PERIMETRAL</t>
  </si>
  <si>
    <t>G</t>
  </si>
  <si>
    <t>CONSTRUCCIÓN DE VERJA PERIMETRAL</t>
  </si>
  <si>
    <t xml:space="preserve">MUROS </t>
  </si>
  <si>
    <t>ZAPATA DE MURO</t>
  </si>
  <si>
    <t xml:space="preserve">EXCAVACIÓN ZAPATA DE MURO </t>
  </si>
  <si>
    <t>BOTE</t>
  </si>
  <si>
    <t>PAÑETE</t>
  </si>
  <si>
    <t>H</t>
  </si>
  <si>
    <t>MISCELÁNEOS</t>
  </si>
  <si>
    <t>CAMINO DE ACCESO</t>
  </si>
  <si>
    <t>LIMPIEZA DE FILTROS</t>
  </si>
  <si>
    <t>LIMPIEZA Y BOTE DE ESCOMBROS EN LECHO FILTRANTE</t>
  </si>
  <si>
    <t>LIMPIEZA Y BOTE DE ESCOMBROS EN TANQUE RECEPTOR</t>
  </si>
  <si>
    <t>I</t>
  </si>
  <si>
    <t>RECONSTRUCCIÓN DE LOSA DEL TANQUE</t>
  </si>
  <si>
    <t>DEMOLICIÓN</t>
  </si>
  <si>
    <t>CONSTRUCCIÓN DE LOSA</t>
  </si>
  <si>
    <t>FINO DE LOSA</t>
  </si>
  <si>
    <t>J</t>
  </si>
  <si>
    <t>REPOSICIÓN DE ACERA EN PERÍMETRO (0.10M DE ESPESOR)</t>
  </si>
  <si>
    <t>CONSTRUCCIÓN DE ACERA</t>
  </si>
  <si>
    <t>K</t>
  </si>
  <si>
    <t>RECONSTRUCCIÓN DE CASETA DE CLORACIÓN</t>
  </si>
  <si>
    <t>CONSTRUCCIÓN DE MURO</t>
  </si>
  <si>
    <t xml:space="preserve">LOSA </t>
  </si>
  <si>
    <t>L</t>
  </si>
  <si>
    <t>REHABILITACIÓN OBRA DE TOMA</t>
  </si>
  <si>
    <t xml:space="preserve">LIMPIEZA DEL DIQUE Y REPARACIÓN DE LÍNEA DE ADUCCIÓN HASTA LA PLANTA </t>
  </si>
  <si>
    <t>PA.</t>
  </si>
  <si>
    <t>UNIDAD</t>
  </si>
  <si>
    <t>LISTADO DE PARTIDAS CON VOLUMETRÍA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</si>
</sst>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&quot;RD$&quot;* #,##0.00_-;\-&quot;RD$&quot;* #,##0.00_-;_-&quot;RD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Times New Roman"/>
      <family val="1"/>
    </font>
    <font>
      <sz val="10"/>
      <name val="Times New Roman"/>
      <family val="1"/>
    </font>
    <font>
      <sz val="10"/>
      <name val="Lucida Sans Unicode"/>
      <family val="2"/>
    </font>
    <font>
      <b/>
      <sz val="12"/>
      <color theme="1"/>
      <name val="Times New Roman"/>
      <family val="1"/>
    </font>
    <font>
      <sz val="11"/>
      <name val="Lucida Sans Unicode"/>
      <family val="2"/>
    </font>
    <font>
      <b/>
      <sz val="12"/>
      <name val="Lucida Sans Unicode"/>
      <family val="2"/>
    </font>
    <font>
      <b/>
      <sz val="11"/>
      <color theme="0"/>
      <name val="Lucida Sans Unicode"/>
      <family val="2"/>
    </font>
    <font>
      <b/>
      <sz val="12"/>
      <color theme="0"/>
      <name val="Lucida Sans Unicode"/>
      <family val="2"/>
    </font>
    <font>
      <b/>
      <sz val="11"/>
      <color theme="1"/>
      <name val="Lucida Sans Unicode"/>
      <family val="2"/>
    </font>
    <font>
      <b/>
      <sz val="11"/>
      <color rgb="FF000000"/>
      <name val="Lucida Sans Unicode"/>
      <family val="2"/>
    </font>
    <font>
      <sz val="11"/>
      <color theme="1"/>
      <name val="Lucida Sans Unicode"/>
      <family val="2"/>
    </font>
    <font>
      <b/>
      <sz val="11"/>
      <name val="Lucida Sans Unicode"/>
      <family val="2"/>
    </font>
    <font>
      <sz val="10"/>
      <name val="Arial"/>
      <family val="2"/>
    </font>
    <font>
      <sz val="10"/>
      <color theme="1"/>
      <name val="Lucida Sans Unicode"/>
      <family val="2"/>
    </font>
    <font>
      <sz val="11"/>
      <color rgb="FF000000"/>
      <name val="Lucida Sans Unicode"/>
      <family val="2"/>
    </font>
    <font>
      <sz val="10"/>
      <name val="MS Sans Serif"/>
    </font>
    <font>
      <sz val="12"/>
      <name val="Times New Roman"/>
      <family val="1"/>
    </font>
    <font>
      <sz val="12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14" fillId="0" borderId="0"/>
    <xf numFmtId="0" fontId="14" fillId="0" borderId="0"/>
    <xf numFmtId="0" fontId="17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1" applyFont="1"/>
    <xf numFmtId="0" fontId="2" fillId="0" borderId="1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5" fillId="0" borderId="0" xfId="3" applyFont="1"/>
    <xf numFmtId="0" fontId="6" fillId="0" borderId="0" xfId="1" applyFont="1"/>
    <xf numFmtId="0" fontId="7" fillId="2" borderId="0" xfId="1" applyFont="1" applyFill="1" applyAlignment="1">
      <alignment horizontal="center" vertical="top" wrapText="1"/>
    </xf>
    <xf numFmtId="0" fontId="8" fillId="0" borderId="0" xfId="1" applyFont="1"/>
    <xf numFmtId="0" fontId="7" fillId="2" borderId="0" xfId="1" applyFont="1" applyFill="1" applyAlignment="1">
      <alignment horizontal="center" vertical="top" wrapText="1"/>
    </xf>
    <xf numFmtId="164" fontId="7" fillId="2" borderId="0" xfId="4" applyFont="1" applyFill="1" applyAlignment="1">
      <alignment horizontal="center" vertical="top" wrapText="1"/>
    </xf>
    <xf numFmtId="164" fontId="9" fillId="3" borderId="2" xfId="5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 wrapText="1"/>
    </xf>
    <xf numFmtId="164" fontId="9" fillId="3" borderId="3" xfId="5" applyFont="1" applyFill="1" applyBorder="1" applyAlignment="1">
      <alignment horizontal="right"/>
    </xf>
    <xf numFmtId="0" fontId="9" fillId="3" borderId="3" xfId="1" applyFont="1" applyFill="1" applyBorder="1" applyAlignment="1">
      <alignment horizontal="center"/>
    </xf>
    <xf numFmtId="0" fontId="11" fillId="0" borderId="5" xfId="0" applyFont="1" applyBorder="1" applyAlignment="1">
      <alignment vertical="center" wrapText="1"/>
    </xf>
    <xf numFmtId="0" fontId="12" fillId="0" borderId="6" xfId="4" applyNumberFormat="1" applyFont="1" applyFill="1" applyBorder="1"/>
    <xf numFmtId="0" fontId="12" fillId="0" borderId="5" xfId="6" applyFont="1" applyBorder="1" applyAlignment="1">
      <alignment horizontal="center"/>
    </xf>
    <xf numFmtId="0" fontId="12" fillId="0" borderId="5" xfId="0" applyFont="1" applyBorder="1" applyAlignment="1">
      <alignment vertical="center" wrapText="1"/>
    </xf>
    <xf numFmtId="0" fontId="6" fillId="0" borderId="5" xfId="6" applyFont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13" fillId="0" borderId="5" xfId="6" applyFont="1" applyBorder="1" applyAlignment="1">
      <alignment horizontal="center"/>
    </xf>
    <xf numFmtId="0" fontId="6" fillId="0" borderId="0" xfId="1" applyFont="1" applyAlignment="1">
      <alignment horizontal="center"/>
    </xf>
    <xf numFmtId="0" fontId="15" fillId="0" borderId="5" xfId="0" applyFont="1" applyBorder="1" applyAlignment="1">
      <alignment vertical="center" wrapText="1"/>
    </xf>
    <xf numFmtId="164" fontId="4" fillId="0" borderId="6" xfId="4" applyFont="1" applyFill="1" applyBorder="1" applyAlignment="1">
      <alignment horizontal="center"/>
    </xf>
    <xf numFmtId="0" fontId="4" fillId="0" borderId="5" xfId="8" applyFont="1" applyBorder="1" applyAlignment="1">
      <alignment horizontal="center"/>
    </xf>
    <xf numFmtId="164" fontId="6" fillId="0" borderId="6" xfId="4" applyFont="1" applyFill="1" applyBorder="1" applyAlignment="1">
      <alignment horizontal="center"/>
    </xf>
    <xf numFmtId="0" fontId="16" fillId="0" borderId="5" xfId="0" applyFont="1" applyBorder="1" applyAlignment="1">
      <alignment vertical="center" wrapText="1"/>
    </xf>
    <xf numFmtId="0" fontId="6" fillId="0" borderId="7" xfId="6" applyFont="1" applyBorder="1"/>
    <xf numFmtId="164" fontId="6" fillId="0" borderId="5" xfId="4" applyFont="1" applyFill="1" applyBorder="1"/>
    <xf numFmtId="2" fontId="18" fillId="0" borderId="0" xfId="0" applyNumberFormat="1" applyFont="1" applyAlignment="1">
      <alignment horizontal="center" vertical="center"/>
    </xf>
    <xf numFmtId="0" fontId="18" fillId="0" borderId="0" xfId="0" applyFont="1"/>
    <xf numFmtId="43" fontId="18" fillId="0" borderId="0" xfId="13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1" applyFont="1"/>
    <xf numFmtId="164" fontId="19" fillId="0" borderId="0" xfId="4" applyFont="1"/>
    <xf numFmtId="0" fontId="2" fillId="0" borderId="0" xfId="2" applyFont="1" applyBorder="1" applyAlignment="1">
      <alignment vertical="center"/>
    </xf>
    <xf numFmtId="39" fontId="6" fillId="0" borderId="6" xfId="4" applyNumberFormat="1" applyFont="1" applyFill="1" applyBorder="1" applyAlignment="1">
      <alignment horizontal="center"/>
    </xf>
    <xf numFmtId="164" fontId="13" fillId="0" borderId="6" xfId="4" applyFont="1" applyFill="1" applyBorder="1" applyAlignment="1">
      <alignment horizontal="center"/>
    </xf>
    <xf numFmtId="0" fontId="10" fillId="0" borderId="4" xfId="6" applyFont="1" applyBorder="1" applyAlignment="1">
      <alignment horizontal="center" vertical="center"/>
    </xf>
    <xf numFmtId="2" fontId="6" fillId="0" borderId="4" xfId="6" applyNumberFormat="1" applyFont="1" applyBorder="1" applyAlignment="1">
      <alignment horizontal="center" vertical="center"/>
    </xf>
    <xf numFmtId="2" fontId="13" fillId="0" borderId="4" xfId="6" applyNumberFormat="1" applyFont="1" applyBorder="1" applyAlignment="1">
      <alignment horizontal="center" vertical="center"/>
    </xf>
    <xf numFmtId="2" fontId="6" fillId="0" borderId="5" xfId="6" applyNumberFormat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5" fillId="0" borderId="0" xfId="3" applyFont="1" applyAlignment="1">
      <alignment horizontal="center"/>
    </xf>
  </cellXfs>
  <cellStyles count="14">
    <cellStyle name="Comma 2" xfId="4" xr:uid="{E0E2B4FC-FCC2-4F42-BA57-785927A461E3}"/>
    <cellStyle name="Comma 5" xfId="12" xr:uid="{026E3B43-0891-4328-84D9-A3EC6D1F00DA}"/>
    <cellStyle name="Currency 2" xfId="11" xr:uid="{69EED9BA-BF18-4F13-99BC-5095C39513E7}"/>
    <cellStyle name="Millares 2" xfId="13" xr:uid="{8D7195BC-85F7-42BB-A0F8-B5A45062EF76}"/>
    <cellStyle name="Millares 4" xfId="5" xr:uid="{0C472132-A946-4CEB-AC85-DA79A75C0F56}"/>
    <cellStyle name="Moneda 2" xfId="7" xr:uid="{A5340C18-938B-401A-9939-AA347C89BB07}"/>
    <cellStyle name="Normal" xfId="0" builtinId="0"/>
    <cellStyle name="Normal 2 2" xfId="9" xr:uid="{B3EE03AE-052B-44DE-A691-77D674A3E5D9}"/>
    <cellStyle name="Normal 2 3" xfId="1" xr:uid="{7F82A21E-CF6C-43BB-858E-E67108928C7C}"/>
    <cellStyle name="Normal 2 3 2 2" xfId="6" xr:uid="{BB1E280F-DBD5-44CB-8836-66573BDCC16D}"/>
    <cellStyle name="Normal 3 2" xfId="8" xr:uid="{717CC0C2-B726-4235-A773-5A0B5A17715A}"/>
    <cellStyle name="Normal 3 3" xfId="2" xr:uid="{A20C0378-30C2-4965-8A5D-3D54C66D73F9}"/>
    <cellStyle name="Normal 3 4" xfId="10" xr:uid="{AF317996-EB78-47A4-B048-C7E0ED6B6831}"/>
    <cellStyle name="Normal 6" xfId="3" xr:uid="{1B5E061D-ED8A-4D95-954D-E1E116577C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56444</xdr:rowOff>
    </xdr:from>
    <xdr:to>
      <xdr:col>1</xdr:col>
      <xdr:colOff>438150</xdr:colOff>
      <xdr:row>8</xdr:row>
      <xdr:rowOff>149577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16D880A-1DE9-4A6F-BD07-CE1E320C7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0277"/>
          <a:ext cx="1115483" cy="10526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hy%20Sanchez/Desktop/COMPARACIONES%20DE%20PRECIOS%20SEPTIEMBRE%202021/PLIEGOS%20GRUPO%202/PROYECTOS%20DEFINITIVOS%20APG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%20Documents\Documentos%20En%20Uso\Roco%20Ki\Jungle%20Luxe\Primera%20Entrega\presupuesto%20sanitario%20contrato%20jungle%20lux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Usuario\Mis%20documentos\RAMON%20PEGUERO\RAMON%20CHIRIPA\ANALIS%20COSTOS%20EDIFI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/Mis%20documentos/Maximo/Maria%20Angelica/OISOE%20EVA/Calles/Demja%20-%20Hato%20Mayor/Analisis%20Dic%2005%20-%20Demj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\Users\DOUGLAS\Desktop\Carretera%20Baoba%20del%20Pi&#241;ar\SOBRE%20B\Users\Luis%20Calderon\Documents\Trabajos\ANALISISDECOSTOS\BASE%20DE%20DATOS%20ANALISI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Arinca/Mis%20documentos/Eddy%20Rodr&#237;guez/EXCELL/Analisis/ANALISIS%20DE%20COSTO%2020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is\LLDESIGN\Documentos\analisis\analisis%20ing.%20Simo\2005%2005%20May%20Text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.guillen\AppData\Roaming\Microsoft\Excel\presupuesto%20las%20terrenas%20Coson,%20Albatr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RABAJOS/Transfer/Costos/Proyectos/Galerias/presu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PIA%20NOV%209-09/Pre.%20Vias%20de%20Accesos%20Edif.Sede/LP/Mis%20doc.%20of/OZORIA%202006/LAS%20AMERICAS/PRESUPUESTO/PRES.%20TUNEL%20CHARLE%20REV%20ABRIL%2007/TUNEL%20CHARLES%20ABRIL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esupuesto%20Reconstruccion%20Duarte%20santiago-Sto%20Dgo%20completa%20seop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n%20Francisco%20de%20Macoris\Analisis%20de%20Precios%20Unitario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PIA%20NOV%209-09/Pre.%20Vias%20de%20Accesos%20Edif.Sede/EVALUACION%20CALLES%20DE%20BONAO%20-SEPT%202007-RE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Raul%20N.%20%20Rizek/My%20Documents/Carretera%20Sto.%20Dgo.%20-%20Samana/Precios%20Rincon%20de%20Molinill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.guillen\AppData\Roaming\Microsoft\Excel\PADRE_LAS_CASAS\ANALISIS_TO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S 2021 (85M)"/>
      <sheetName val="OBRAS 2021 (90M)"/>
      <sheetName val="VISTA BELLA"/>
      <sheetName val="MIRADOR SUR"/>
      <sheetName val="RELEVO SAN MARCOS"/>
      <sheetName val="POZOS ETAPA 1 "/>
      <sheetName val="POZOS ETAPA2 "/>
      <sheetName val="LA ESTANCIA DOBLE H"/>
      <sheetName val="C3 EL DORAL"/>
      <sheetName val="PTAP CAMU"/>
      <sheetName val="20 Pulg Jose E K (NEW)"/>
      <sheetName val="EDIFICIO"/>
      <sheetName val="GUANANICO"/>
      <sheetName val="LAS TRES PALMAS"/>
      <sheetName val="EB EL DORAL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ex. RG"/>
      <sheetName val="ex.SCI"/>
      <sheetName val="ex.AR"/>
      <sheetName val="ex.AP"/>
      <sheetName val="var.B( 7,8)"/>
      <sheetName val="var.A(13,14)"/>
      <sheetName val="Tipo B"/>
      <sheetName val="Tipo A"/>
      <sheetName val="ana"/>
      <sheetName val="pre"/>
      <sheetName val="ins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1">
          <cell r="F21">
            <v>142.75</v>
          </cell>
        </row>
        <row r="27">
          <cell r="F27">
            <v>564</v>
          </cell>
        </row>
        <row r="35">
          <cell r="F35">
            <v>410.05999999999995</v>
          </cell>
        </row>
        <row r="41">
          <cell r="F41">
            <v>82.03</v>
          </cell>
        </row>
        <row r="213">
          <cell r="F213">
            <v>1069.1400000000001</v>
          </cell>
        </row>
        <row r="234">
          <cell r="F234">
            <v>284.84000000000003</v>
          </cell>
        </row>
        <row r="426">
          <cell r="F426">
            <v>3600.7700000000004</v>
          </cell>
        </row>
        <row r="647">
          <cell r="F647">
            <v>1620.6599999999999</v>
          </cell>
        </row>
        <row r="653">
          <cell r="F653">
            <v>1262.0599999999997</v>
          </cell>
        </row>
        <row r="659">
          <cell r="F659">
            <v>610.08000000000004</v>
          </cell>
        </row>
        <row r="665">
          <cell r="F665">
            <v>386.54</v>
          </cell>
        </row>
        <row r="671">
          <cell r="F671">
            <v>135.06</v>
          </cell>
        </row>
        <row r="677">
          <cell r="F677">
            <v>3393.42</v>
          </cell>
        </row>
        <row r="683">
          <cell r="F683">
            <v>2176.62</v>
          </cell>
        </row>
        <row r="689">
          <cell r="F689">
            <v>329.4</v>
          </cell>
        </row>
        <row r="695">
          <cell r="F695">
            <v>3257.1099999999997</v>
          </cell>
        </row>
        <row r="701">
          <cell r="F701">
            <v>1571.76</v>
          </cell>
        </row>
        <row r="707">
          <cell r="F707">
            <v>518.24</v>
          </cell>
        </row>
        <row r="713">
          <cell r="F713">
            <v>211.56</v>
          </cell>
        </row>
        <row r="719">
          <cell r="F719">
            <v>3582.8199999999997</v>
          </cell>
        </row>
        <row r="725">
          <cell r="F725">
            <v>1728.94</v>
          </cell>
        </row>
        <row r="731">
          <cell r="F731">
            <v>2013.3400000000001</v>
          </cell>
        </row>
        <row r="737">
          <cell r="F737">
            <v>1677.77</v>
          </cell>
        </row>
        <row r="743">
          <cell r="F743">
            <v>1510.0000000000002</v>
          </cell>
        </row>
        <row r="749">
          <cell r="F749">
            <v>460.8</v>
          </cell>
        </row>
        <row r="755">
          <cell r="F755">
            <v>414.71999999999997</v>
          </cell>
        </row>
        <row r="761">
          <cell r="F761">
            <v>239.52999999999997</v>
          </cell>
        </row>
        <row r="767">
          <cell r="F767">
            <v>2798.51</v>
          </cell>
        </row>
        <row r="773">
          <cell r="F773">
            <v>1221.06</v>
          </cell>
        </row>
        <row r="779">
          <cell r="F779">
            <v>435.89</v>
          </cell>
        </row>
        <row r="785">
          <cell r="F785">
            <v>5364.1599999999989</v>
          </cell>
        </row>
        <row r="791">
          <cell r="F791">
            <v>8220.8799999999992</v>
          </cell>
        </row>
        <row r="797">
          <cell r="F797">
            <v>6318.29</v>
          </cell>
        </row>
        <row r="803">
          <cell r="F803">
            <v>4000.85</v>
          </cell>
        </row>
        <row r="824">
          <cell r="F824">
            <v>50551.7</v>
          </cell>
        </row>
        <row r="832">
          <cell r="F832">
            <v>11718.67</v>
          </cell>
        </row>
        <row r="840">
          <cell r="F840">
            <v>6282.4399999999987</v>
          </cell>
        </row>
        <row r="878">
          <cell r="F878">
            <v>212501.19</v>
          </cell>
        </row>
        <row r="887">
          <cell r="F887">
            <v>1467.14</v>
          </cell>
        </row>
        <row r="895">
          <cell r="F895">
            <v>945.91</v>
          </cell>
        </row>
        <row r="901">
          <cell r="F901">
            <v>339.15999999999997</v>
          </cell>
        </row>
        <row r="916">
          <cell r="F916">
            <v>20898.949117600001</v>
          </cell>
        </row>
        <row r="931">
          <cell r="F931">
            <v>38337.545294559997</v>
          </cell>
        </row>
        <row r="952">
          <cell r="F952">
            <v>267679.75284425</v>
          </cell>
        </row>
        <row r="982">
          <cell r="F982">
            <v>539489.00374198309</v>
          </cell>
        </row>
        <row r="1003">
          <cell r="F1003">
            <v>82067.61</v>
          </cell>
        </row>
        <row r="1021">
          <cell r="F1021">
            <v>32718.109612</v>
          </cell>
        </row>
        <row r="1029">
          <cell r="F1029">
            <v>5123.18</v>
          </cell>
        </row>
        <row r="1036">
          <cell r="F1036">
            <v>2760.14</v>
          </cell>
        </row>
        <row r="1043">
          <cell r="F1043">
            <v>1564.3</v>
          </cell>
        </row>
        <row r="1050">
          <cell r="F1050">
            <v>1018.4399999999999</v>
          </cell>
        </row>
        <row r="1057">
          <cell r="F1057">
            <v>4513.0199999999995</v>
          </cell>
        </row>
        <row r="1064">
          <cell r="F1064">
            <v>1742.65</v>
          </cell>
        </row>
        <row r="1071">
          <cell r="F1071">
            <v>519.92000000000007</v>
          </cell>
        </row>
        <row r="1078">
          <cell r="F1078">
            <v>1813.64</v>
          </cell>
        </row>
        <row r="1085">
          <cell r="F1085">
            <v>392.14000000000004</v>
          </cell>
        </row>
        <row r="1092">
          <cell r="F1092">
            <v>5400.42</v>
          </cell>
        </row>
        <row r="1099">
          <cell r="F1099">
            <v>1510.0600000000002</v>
          </cell>
        </row>
        <row r="1106">
          <cell r="F1106">
            <v>420.53</v>
          </cell>
        </row>
        <row r="1113">
          <cell r="F1113">
            <v>1943.1100000000001</v>
          </cell>
        </row>
        <row r="1120">
          <cell r="F1120">
            <v>2724.0200000000004</v>
          </cell>
        </row>
        <row r="1127">
          <cell r="F1127">
            <v>919.15000000000009</v>
          </cell>
        </row>
        <row r="1134">
          <cell r="F1134">
            <v>3859.9000000000005</v>
          </cell>
        </row>
        <row r="1141">
          <cell r="F1141">
            <v>1181.82</v>
          </cell>
        </row>
        <row r="1148">
          <cell r="F1148">
            <v>321.14</v>
          </cell>
        </row>
        <row r="1164">
          <cell r="F1164">
            <v>130685.57</v>
          </cell>
        </row>
        <row r="1171">
          <cell r="F1171">
            <v>403.8</v>
          </cell>
        </row>
        <row r="1177">
          <cell r="F1177">
            <v>282.67</v>
          </cell>
        </row>
        <row r="1183">
          <cell r="F1183">
            <v>224.34999999999997</v>
          </cell>
        </row>
        <row r="1189">
          <cell r="F1189">
            <v>99.4</v>
          </cell>
        </row>
        <row r="1195">
          <cell r="F1195">
            <v>61.07</v>
          </cell>
        </row>
        <row r="1201">
          <cell r="F1201">
            <v>40.61999999999999</v>
          </cell>
        </row>
        <row r="1207">
          <cell r="F1207">
            <v>86.179999999999993</v>
          </cell>
        </row>
        <row r="1213">
          <cell r="F1213">
            <v>30.310000000000002</v>
          </cell>
        </row>
        <row r="1219">
          <cell r="F1219">
            <v>18.610000000000003</v>
          </cell>
        </row>
        <row r="1225">
          <cell r="F1225">
            <v>627.56000000000006</v>
          </cell>
        </row>
        <row r="1231">
          <cell r="F1231">
            <v>187.42000000000002</v>
          </cell>
        </row>
        <row r="1237">
          <cell r="F1237">
            <v>168.68</v>
          </cell>
        </row>
        <row r="1243">
          <cell r="F1243">
            <v>690.31999999999994</v>
          </cell>
        </row>
        <row r="1249">
          <cell r="F1249">
            <v>570.06000000000006</v>
          </cell>
        </row>
        <row r="1255">
          <cell r="F1255">
            <v>232.70000000000002</v>
          </cell>
        </row>
        <row r="1261">
          <cell r="F1261">
            <v>206.16000000000003</v>
          </cell>
        </row>
        <row r="1267">
          <cell r="F1267">
            <v>506.88</v>
          </cell>
        </row>
        <row r="1273">
          <cell r="F1273">
            <v>374.83000000000004</v>
          </cell>
        </row>
        <row r="1279">
          <cell r="F1279">
            <v>309.77999999999997</v>
          </cell>
        </row>
        <row r="1285">
          <cell r="F1285">
            <v>278.81</v>
          </cell>
        </row>
        <row r="1291">
          <cell r="F1291">
            <v>263.32</v>
          </cell>
        </row>
        <row r="1297">
          <cell r="F1297">
            <v>217.76</v>
          </cell>
        </row>
        <row r="1303">
          <cell r="F1303">
            <v>195.98</v>
          </cell>
        </row>
        <row r="1309">
          <cell r="F1309">
            <v>78.099999999999994</v>
          </cell>
        </row>
        <row r="1315">
          <cell r="F1315">
            <v>70.989999999999995</v>
          </cell>
        </row>
        <row r="1321">
          <cell r="F1321">
            <v>92.48</v>
          </cell>
        </row>
        <row r="1327">
          <cell r="F1327">
            <v>61.66</v>
          </cell>
        </row>
        <row r="1333">
          <cell r="F1333">
            <v>2555.71</v>
          </cell>
        </row>
        <row r="1339">
          <cell r="F1339">
            <v>1703.81</v>
          </cell>
        </row>
        <row r="1345">
          <cell r="F1345">
            <v>979.68999999999994</v>
          </cell>
        </row>
        <row r="1351">
          <cell r="F1351">
            <v>372.59</v>
          </cell>
        </row>
        <row r="1357">
          <cell r="F1357">
            <v>372.59</v>
          </cell>
        </row>
        <row r="1363">
          <cell r="F1363">
            <v>372.59</v>
          </cell>
        </row>
        <row r="1369">
          <cell r="F1369">
            <v>372.59</v>
          </cell>
        </row>
        <row r="1375">
          <cell r="F1375">
            <v>979.68999999999994</v>
          </cell>
        </row>
        <row r="1381">
          <cell r="F1381">
            <v>35339.82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FA"/>
      <sheetName val="Rndmto"/>
      <sheetName val="M.O."/>
      <sheetName val="Ana"/>
      <sheetName val="Resu"/>
      <sheetName val="Ind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 refreshError="1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  <row r="22">
          <cell r="C22">
            <v>345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2"/>
      <sheetName val="Rndmto"/>
      <sheetName val="M.O."/>
      <sheetName val="Ana"/>
      <sheetName val="Resu"/>
      <sheetName val="Indice"/>
      <sheetName val="Sheet1"/>
    </sheetNames>
    <sheetDataSet>
      <sheetData sheetId="0"/>
      <sheetData sheetId="1">
        <row r="589">
          <cell r="E589">
            <v>107.8</v>
          </cell>
        </row>
        <row r="627">
          <cell r="E627">
            <v>521.90770500000008</v>
          </cell>
        </row>
        <row r="660">
          <cell r="E660">
            <v>6.72</v>
          </cell>
        </row>
        <row r="811">
          <cell r="E811">
            <v>30.74</v>
          </cell>
        </row>
        <row r="816">
          <cell r="E816">
            <v>38</v>
          </cell>
        </row>
      </sheetData>
      <sheetData sheetId="2"/>
      <sheetData sheetId="3"/>
      <sheetData sheetId="4">
        <row r="26">
          <cell r="C26">
            <v>20.36</v>
          </cell>
        </row>
        <row r="126">
          <cell r="C126">
            <v>139.94999999999999</v>
          </cell>
        </row>
        <row r="203">
          <cell r="C203">
            <v>267.08999999999997</v>
          </cell>
        </row>
        <row r="216">
          <cell r="C216">
            <v>94.17</v>
          </cell>
        </row>
        <row r="970">
          <cell r="C970">
            <v>149.03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Resu"/>
      <sheetName val="Indice"/>
      <sheetName val="FA"/>
    </sheetNames>
    <sheetDataSet>
      <sheetData sheetId="0" refreshError="1"/>
      <sheetData sheetId="1" refreshError="1">
        <row r="582">
          <cell r="E582">
            <v>57.61</v>
          </cell>
        </row>
        <row r="584">
          <cell r="E584">
            <v>419000</v>
          </cell>
        </row>
        <row r="592">
          <cell r="E592">
            <v>538000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>
        <row r="29">
          <cell r="B29" t="str">
            <v>MAYO 2005</v>
          </cell>
        </row>
      </sheetData>
      <sheetData sheetId="1">
        <row r="1">
          <cell r="F1" t="str">
            <v>GUIA DE ANALISIS DE COSTOS EDIFICACIONES EN SANTO DOMINGO, REP. DOM.</v>
          </cell>
        </row>
      </sheetData>
      <sheetData sheetId="2"/>
      <sheetData sheetId="3"/>
      <sheetData sheetId="4">
        <row r="72">
          <cell r="D72">
            <v>322</v>
          </cell>
        </row>
      </sheetData>
      <sheetData sheetId="5"/>
      <sheetData sheetId="6">
        <row r="11">
          <cell r="F11">
            <v>507.34</v>
          </cell>
        </row>
        <row r="15">
          <cell r="F15">
            <v>1530.18</v>
          </cell>
        </row>
        <row r="19">
          <cell r="F19">
            <v>1530.18</v>
          </cell>
        </row>
        <row r="23">
          <cell r="F23">
            <v>1530.18</v>
          </cell>
        </row>
        <row r="27">
          <cell r="F27">
            <v>1530.18</v>
          </cell>
        </row>
        <row r="31">
          <cell r="F31">
            <v>1530.18</v>
          </cell>
        </row>
        <row r="39">
          <cell r="F39">
            <v>1530.18</v>
          </cell>
        </row>
        <row r="43">
          <cell r="F43">
            <v>1530.18</v>
          </cell>
        </row>
        <row r="47">
          <cell r="F47">
            <v>1530.18</v>
          </cell>
        </row>
        <row r="51">
          <cell r="F51">
            <v>1530.18</v>
          </cell>
        </row>
        <row r="55">
          <cell r="F55">
            <v>1530.18</v>
          </cell>
        </row>
        <row r="59">
          <cell r="F59">
            <v>1530.18</v>
          </cell>
        </row>
        <row r="72">
          <cell r="F72">
            <v>697.76</v>
          </cell>
        </row>
        <row r="82">
          <cell r="F82">
            <v>836.5</v>
          </cell>
        </row>
        <row r="92">
          <cell r="F92">
            <v>917.08</v>
          </cell>
        </row>
        <row r="106">
          <cell r="F106">
            <v>543.79999999999995</v>
          </cell>
        </row>
        <row r="128">
          <cell r="F128">
            <v>678.7600000000001</v>
          </cell>
        </row>
        <row r="139">
          <cell r="F139">
            <v>598.04999999999995</v>
          </cell>
        </row>
        <row r="150">
          <cell r="F150">
            <v>624.04999999999995</v>
          </cell>
        </row>
        <row r="161">
          <cell r="F161">
            <v>848.02</v>
          </cell>
        </row>
        <row r="172">
          <cell r="F172">
            <v>794.0200000000001</v>
          </cell>
        </row>
        <row r="183">
          <cell r="F183">
            <v>711.99</v>
          </cell>
        </row>
        <row r="194">
          <cell r="F194">
            <v>875.00000000000011</v>
          </cell>
        </row>
        <row r="205">
          <cell r="F205">
            <v>947.36</v>
          </cell>
        </row>
        <row r="216">
          <cell r="F216">
            <v>1310.5900000000001</v>
          </cell>
        </row>
        <row r="227">
          <cell r="F227">
            <v>1379.8700000000003</v>
          </cell>
        </row>
        <row r="238">
          <cell r="F238">
            <v>1264.18</v>
          </cell>
        </row>
        <row r="248">
          <cell r="F248">
            <v>1587.8100000000002</v>
          </cell>
        </row>
        <row r="253">
          <cell r="F253">
            <v>2327.29</v>
          </cell>
        </row>
        <row r="258">
          <cell r="F258">
            <v>1313.05</v>
          </cell>
        </row>
        <row r="263">
          <cell r="F263">
            <v>1115.24</v>
          </cell>
        </row>
        <row r="290">
          <cell r="F290">
            <v>17218.36</v>
          </cell>
        </row>
        <row r="291">
          <cell r="F291">
            <v>964.07</v>
          </cell>
        </row>
        <row r="327">
          <cell r="F327">
            <v>34060.51</v>
          </cell>
        </row>
        <row r="328">
          <cell r="F328">
            <v>1011.6</v>
          </cell>
        </row>
        <row r="342">
          <cell r="F342">
            <v>5441.82</v>
          </cell>
        </row>
        <row r="343">
          <cell r="F343">
            <v>544.17999999999995</v>
          </cell>
        </row>
        <row r="359">
          <cell r="F359">
            <v>431.96</v>
          </cell>
        </row>
        <row r="366">
          <cell r="F366">
            <v>19.939999999999998</v>
          </cell>
        </row>
        <row r="371">
          <cell r="F371">
            <v>17.149999999999999</v>
          </cell>
        </row>
        <row r="375">
          <cell r="F375">
            <v>218.61</v>
          </cell>
        </row>
        <row r="380">
          <cell r="F380">
            <v>29.12</v>
          </cell>
        </row>
        <row r="387">
          <cell r="F387">
            <v>181.91000000000003</v>
          </cell>
        </row>
        <row r="392">
          <cell r="F392">
            <v>150.05000000000001</v>
          </cell>
        </row>
        <row r="399">
          <cell r="F399">
            <v>156.91000000000003</v>
          </cell>
        </row>
        <row r="407">
          <cell r="F407">
            <v>273.65999999999997</v>
          </cell>
        </row>
        <row r="415">
          <cell r="F415">
            <v>192.22</v>
          </cell>
        </row>
        <row r="423">
          <cell r="F423">
            <v>285.47000000000003</v>
          </cell>
        </row>
        <row r="430">
          <cell r="F430">
            <v>255.65000000000003</v>
          </cell>
        </row>
        <row r="438">
          <cell r="F438">
            <v>169.22000000000003</v>
          </cell>
        </row>
        <row r="443">
          <cell r="F443">
            <v>49.57</v>
          </cell>
        </row>
        <row r="448">
          <cell r="F448">
            <v>85.78</v>
          </cell>
        </row>
        <row r="453">
          <cell r="F453">
            <v>99.03</v>
          </cell>
        </row>
        <row r="458">
          <cell r="F458">
            <v>72.27000000000001</v>
          </cell>
        </row>
        <row r="467">
          <cell r="F467">
            <v>1157.81</v>
          </cell>
        </row>
        <row r="473">
          <cell r="F473">
            <v>1271.8599999999999</v>
          </cell>
        </row>
        <row r="479">
          <cell r="F479">
            <v>1025.71</v>
          </cell>
        </row>
        <row r="485">
          <cell r="F485">
            <v>1347.92</v>
          </cell>
        </row>
        <row r="491">
          <cell r="F491">
            <v>1685.12</v>
          </cell>
        </row>
        <row r="509">
          <cell r="F509">
            <v>1377.93</v>
          </cell>
        </row>
        <row r="515">
          <cell r="F515">
            <v>1297.8799999999999</v>
          </cell>
        </row>
        <row r="521">
          <cell r="F521">
            <v>1724.1499999999999</v>
          </cell>
        </row>
        <row r="527">
          <cell r="F527">
            <v>1091.76</v>
          </cell>
        </row>
        <row r="542">
          <cell r="F542">
            <v>16583.740000000002</v>
          </cell>
        </row>
        <row r="546">
          <cell r="F546">
            <v>18579.79</v>
          </cell>
        </row>
        <row r="550">
          <cell r="F550">
            <v>18738.47</v>
          </cell>
        </row>
        <row r="570">
          <cell r="F570">
            <v>20860.149999999998</v>
          </cell>
        </row>
        <row r="574">
          <cell r="F574">
            <v>21111.43</v>
          </cell>
        </row>
        <row r="579">
          <cell r="F579">
            <v>23092.59</v>
          </cell>
        </row>
        <row r="583">
          <cell r="F583">
            <v>25744.17</v>
          </cell>
        </row>
        <row r="596">
          <cell r="F596">
            <v>15537.73</v>
          </cell>
        </row>
        <row r="600">
          <cell r="F600">
            <v>15789.01</v>
          </cell>
        </row>
        <row r="613">
          <cell r="F613">
            <v>15561.800000000003</v>
          </cell>
        </row>
        <row r="617">
          <cell r="F617">
            <v>15813.08</v>
          </cell>
        </row>
        <row r="630">
          <cell r="F630">
            <v>11769.39</v>
          </cell>
        </row>
        <row r="634">
          <cell r="F634">
            <v>12020.67</v>
          </cell>
        </row>
        <row r="648">
          <cell r="F648">
            <v>12287.66</v>
          </cell>
        </row>
        <row r="652">
          <cell r="F652">
            <v>11222.99</v>
          </cell>
        </row>
        <row r="666">
          <cell r="F666">
            <v>11857.79</v>
          </cell>
        </row>
        <row r="670">
          <cell r="F670">
            <v>10555.279999999999</v>
          </cell>
        </row>
        <row r="683">
          <cell r="F683">
            <v>14527.82</v>
          </cell>
        </row>
        <row r="687">
          <cell r="F687">
            <v>14276.54</v>
          </cell>
        </row>
        <row r="700">
          <cell r="F700">
            <v>23866.9</v>
          </cell>
        </row>
        <row r="705">
          <cell r="F705">
            <v>23866.9</v>
          </cell>
        </row>
        <row r="710">
          <cell r="F710">
            <v>23866.9</v>
          </cell>
        </row>
        <row r="715">
          <cell r="F715">
            <v>23866.9</v>
          </cell>
        </row>
        <row r="728">
          <cell r="F728">
            <v>17801.79</v>
          </cell>
        </row>
        <row r="733">
          <cell r="F733">
            <v>17801.79</v>
          </cell>
        </row>
        <row r="756">
          <cell r="F756">
            <v>17825.86</v>
          </cell>
        </row>
        <row r="761">
          <cell r="F761">
            <v>18133.84</v>
          </cell>
        </row>
        <row r="766">
          <cell r="F766">
            <v>17825.86</v>
          </cell>
        </row>
        <row r="771">
          <cell r="F771">
            <v>18133.84</v>
          </cell>
        </row>
        <row r="777">
          <cell r="F777">
            <v>18089.349999999999</v>
          </cell>
        </row>
        <row r="782">
          <cell r="F782">
            <v>18133.84</v>
          </cell>
        </row>
        <row r="788">
          <cell r="F788">
            <v>18089.349999999999</v>
          </cell>
        </row>
        <row r="793">
          <cell r="F793">
            <v>18133.84</v>
          </cell>
        </row>
        <row r="806">
          <cell r="F806">
            <v>14033.45</v>
          </cell>
        </row>
        <row r="811">
          <cell r="F811">
            <v>14278.52</v>
          </cell>
        </row>
        <row r="817">
          <cell r="F817">
            <v>14243.119999999999</v>
          </cell>
        </row>
        <row r="822">
          <cell r="F822">
            <v>14278.52</v>
          </cell>
        </row>
        <row r="836">
          <cell r="F836">
            <v>14551.719999999998</v>
          </cell>
        </row>
        <row r="841">
          <cell r="F841">
            <v>14820.01</v>
          </cell>
        </row>
        <row r="847">
          <cell r="F847">
            <v>14551.72</v>
          </cell>
        </row>
        <row r="852">
          <cell r="F852">
            <v>14820.01</v>
          </cell>
        </row>
        <row r="859">
          <cell r="F859">
            <v>14781.259999999998</v>
          </cell>
        </row>
        <row r="864">
          <cell r="F864">
            <v>14820.01</v>
          </cell>
        </row>
        <row r="871">
          <cell r="F871">
            <v>14781.259999999998</v>
          </cell>
        </row>
        <row r="876">
          <cell r="F876">
            <v>14820.01</v>
          </cell>
        </row>
        <row r="890">
          <cell r="F890">
            <v>13870.57</v>
          </cell>
        </row>
        <row r="895">
          <cell r="F895">
            <v>13122.46</v>
          </cell>
        </row>
        <row r="902">
          <cell r="F902">
            <v>14129.91</v>
          </cell>
        </row>
        <row r="907">
          <cell r="F907">
            <v>14173.689999999999</v>
          </cell>
        </row>
        <row r="920">
          <cell r="F920">
            <v>16566.189999999999</v>
          </cell>
        </row>
        <row r="925">
          <cell r="F925">
            <v>17045.89</v>
          </cell>
        </row>
        <row r="931">
          <cell r="F931">
            <v>16976.599999999999</v>
          </cell>
        </row>
        <row r="936">
          <cell r="F936">
            <v>17045.89</v>
          </cell>
        </row>
        <row r="949">
          <cell r="F949">
            <v>17984.54</v>
          </cell>
        </row>
        <row r="954">
          <cell r="F954">
            <v>18292.52</v>
          </cell>
        </row>
        <row r="960">
          <cell r="F960">
            <v>18248.03</v>
          </cell>
        </row>
        <row r="965">
          <cell r="F965">
            <v>18292.52</v>
          </cell>
        </row>
        <row r="978">
          <cell r="F978">
            <v>14192.130000000001</v>
          </cell>
        </row>
        <row r="983">
          <cell r="F983">
            <v>14437.2</v>
          </cell>
        </row>
        <row r="989">
          <cell r="F989">
            <v>14401.8</v>
          </cell>
        </row>
        <row r="994">
          <cell r="F994">
            <v>14437.2</v>
          </cell>
        </row>
        <row r="1008">
          <cell r="F1008">
            <v>14710.399999999998</v>
          </cell>
        </row>
        <row r="1013">
          <cell r="F1013">
            <v>14978.69</v>
          </cell>
        </row>
        <row r="1019">
          <cell r="F1019">
            <v>14710.4</v>
          </cell>
        </row>
        <row r="1024">
          <cell r="F1024">
            <v>14978.69</v>
          </cell>
        </row>
        <row r="1031">
          <cell r="F1031">
            <v>14939.939999999999</v>
          </cell>
        </row>
        <row r="1036">
          <cell r="F1036">
            <v>14978.69</v>
          </cell>
        </row>
        <row r="1043">
          <cell r="F1043">
            <v>14939.939999999999</v>
          </cell>
        </row>
        <row r="1048">
          <cell r="F1048">
            <v>14978.69</v>
          </cell>
        </row>
        <row r="1062">
          <cell r="F1062">
            <v>14029.25</v>
          </cell>
        </row>
        <row r="1067">
          <cell r="F1067">
            <v>13281.14</v>
          </cell>
        </row>
        <row r="1074">
          <cell r="F1074">
            <v>14288.59</v>
          </cell>
        </row>
        <row r="1079">
          <cell r="F1079">
            <v>14332.369999999999</v>
          </cell>
        </row>
        <row r="1092">
          <cell r="F1092">
            <v>16699.28</v>
          </cell>
        </row>
        <row r="1097">
          <cell r="F1097">
            <v>17178.98</v>
          </cell>
        </row>
        <row r="1103">
          <cell r="F1103">
            <v>17109.690000000002</v>
          </cell>
        </row>
        <row r="1108">
          <cell r="F1108">
            <v>17178.98</v>
          </cell>
        </row>
        <row r="1121">
          <cell r="F1121">
            <v>18246.120000000003</v>
          </cell>
        </row>
        <row r="1126">
          <cell r="F1126">
            <v>18554.099999999999</v>
          </cell>
        </row>
        <row r="1132">
          <cell r="F1132">
            <v>18509.61</v>
          </cell>
        </row>
        <row r="1137">
          <cell r="F1137">
            <v>18554.099999999999</v>
          </cell>
        </row>
        <row r="1150">
          <cell r="F1150">
            <v>14453.71</v>
          </cell>
        </row>
        <row r="1155">
          <cell r="F1155">
            <v>14698.78</v>
          </cell>
        </row>
        <row r="1161">
          <cell r="F1161">
            <v>14663.380000000001</v>
          </cell>
        </row>
        <row r="1166">
          <cell r="F1166">
            <v>14698.78</v>
          </cell>
        </row>
        <row r="1180">
          <cell r="F1180">
            <v>14971.98</v>
          </cell>
        </row>
        <row r="1185">
          <cell r="F1185">
            <v>15240.27</v>
          </cell>
        </row>
        <row r="1191">
          <cell r="F1191">
            <v>14971.98</v>
          </cell>
        </row>
        <row r="1196">
          <cell r="F1196">
            <v>15240.27</v>
          </cell>
        </row>
        <row r="1203">
          <cell r="F1203">
            <v>15201.52</v>
          </cell>
        </row>
        <row r="1208">
          <cell r="F1208">
            <v>15240.27</v>
          </cell>
        </row>
        <row r="1215">
          <cell r="F1215">
            <v>15201.52</v>
          </cell>
        </row>
        <row r="1220">
          <cell r="F1220">
            <v>15240.27</v>
          </cell>
        </row>
        <row r="1234">
          <cell r="F1234">
            <v>14290.830000000002</v>
          </cell>
        </row>
        <row r="1239">
          <cell r="F1239">
            <v>13542.72</v>
          </cell>
        </row>
        <row r="1246">
          <cell r="F1246">
            <v>14550.17</v>
          </cell>
        </row>
        <row r="1251">
          <cell r="F1251">
            <v>14593.95</v>
          </cell>
        </row>
        <row r="1264">
          <cell r="F1264">
            <v>16960.86</v>
          </cell>
        </row>
        <row r="1269">
          <cell r="F1269">
            <v>17440.559999999998</v>
          </cell>
        </row>
        <row r="1275">
          <cell r="F1275">
            <v>17371.27</v>
          </cell>
        </row>
        <row r="1280">
          <cell r="F1280">
            <v>17440.559999999998</v>
          </cell>
        </row>
        <row r="1295">
          <cell r="F1295">
            <v>13738.469999999998</v>
          </cell>
        </row>
        <row r="1307">
          <cell r="F1307">
            <v>13989.749999999998</v>
          </cell>
        </row>
        <row r="1343">
          <cell r="F1343">
            <v>11843.939999999999</v>
          </cell>
        </row>
        <row r="1355">
          <cell r="F1355">
            <v>12095.22</v>
          </cell>
        </row>
        <row r="1371">
          <cell r="F1371">
            <v>27642.12</v>
          </cell>
        </row>
        <row r="1384">
          <cell r="F1384">
            <v>27893.4</v>
          </cell>
        </row>
        <row r="1397">
          <cell r="F1397">
            <v>20939.21</v>
          </cell>
        </row>
        <row r="1410">
          <cell r="F1410">
            <v>21190.489999999998</v>
          </cell>
        </row>
        <row r="1448">
          <cell r="F1448">
            <v>18331.5</v>
          </cell>
        </row>
        <row r="1460">
          <cell r="F1460">
            <v>18582.78</v>
          </cell>
        </row>
        <row r="1473">
          <cell r="F1473">
            <v>29906.18</v>
          </cell>
        </row>
        <row r="1486">
          <cell r="F1486">
            <v>23203.27</v>
          </cell>
        </row>
        <row r="1498">
          <cell r="F1498">
            <v>20595.559999999998</v>
          </cell>
        </row>
        <row r="1513">
          <cell r="F1513">
            <v>9522.4</v>
          </cell>
        </row>
        <row r="1517">
          <cell r="F1517">
            <v>9522.4</v>
          </cell>
        </row>
        <row r="1522">
          <cell r="F1522">
            <v>9662.4599999999991</v>
          </cell>
        </row>
        <row r="1527">
          <cell r="F1527">
            <v>9662.4599999999991</v>
          </cell>
        </row>
        <row r="1539">
          <cell r="F1539">
            <v>8292.11</v>
          </cell>
        </row>
        <row r="1543">
          <cell r="F1543">
            <v>8292.11</v>
          </cell>
        </row>
        <row r="1548">
          <cell r="F1548">
            <v>8407.2999999999993</v>
          </cell>
        </row>
        <row r="1553">
          <cell r="F1553">
            <v>8407.2999999999993</v>
          </cell>
        </row>
        <row r="1565">
          <cell r="F1565">
            <v>11518.45</v>
          </cell>
        </row>
        <row r="1569">
          <cell r="F1569">
            <v>11518.449999999999</v>
          </cell>
        </row>
        <row r="1574">
          <cell r="F1574">
            <v>11658.51</v>
          </cell>
        </row>
        <row r="1579">
          <cell r="F1579">
            <v>11658.51</v>
          </cell>
        </row>
        <row r="1591">
          <cell r="F1591">
            <v>10288.16</v>
          </cell>
        </row>
        <row r="1595">
          <cell r="F1595">
            <v>10288.16</v>
          </cell>
        </row>
        <row r="1600">
          <cell r="F1600">
            <v>10403.35</v>
          </cell>
        </row>
        <row r="1605">
          <cell r="F1605">
            <v>10403.35</v>
          </cell>
        </row>
        <row r="1621">
          <cell r="F1621">
            <v>15563.060000000001</v>
          </cell>
        </row>
        <row r="1625">
          <cell r="F1625">
            <v>15563.060000000001</v>
          </cell>
        </row>
        <row r="1630">
          <cell r="F1630">
            <v>15702.86</v>
          </cell>
        </row>
        <row r="1635">
          <cell r="F1635">
            <v>15702.86</v>
          </cell>
        </row>
        <row r="1648">
          <cell r="F1648">
            <v>15721.740000000002</v>
          </cell>
        </row>
        <row r="1652">
          <cell r="F1652">
            <v>15721.74</v>
          </cell>
        </row>
        <row r="1657">
          <cell r="F1657">
            <v>15861.54</v>
          </cell>
        </row>
        <row r="1662">
          <cell r="F1662">
            <v>15861.54</v>
          </cell>
        </row>
        <row r="1675">
          <cell r="F1675">
            <v>15983.320000000003</v>
          </cell>
        </row>
        <row r="1679">
          <cell r="F1679">
            <v>15983.32</v>
          </cell>
        </row>
        <row r="1684">
          <cell r="F1684">
            <v>16123.12</v>
          </cell>
        </row>
        <row r="1689">
          <cell r="F1689">
            <v>16123.12</v>
          </cell>
        </row>
        <row r="1702">
          <cell r="F1702">
            <v>12843.25</v>
          </cell>
        </row>
        <row r="1706">
          <cell r="F1706">
            <v>12843.25</v>
          </cell>
        </row>
        <row r="1711">
          <cell r="F1711">
            <v>12948.23</v>
          </cell>
        </row>
        <row r="1716">
          <cell r="F1716">
            <v>12948.23</v>
          </cell>
        </row>
        <row r="1729">
          <cell r="F1729">
            <v>13001.93</v>
          </cell>
        </row>
        <row r="1733">
          <cell r="F1733">
            <v>13001.93</v>
          </cell>
        </row>
        <row r="1738">
          <cell r="F1738">
            <v>13106.91</v>
          </cell>
        </row>
        <row r="1743">
          <cell r="F1743">
            <v>13106.91</v>
          </cell>
        </row>
        <row r="1756">
          <cell r="F1756">
            <v>18861.069999999996</v>
          </cell>
        </row>
        <row r="1760">
          <cell r="F1760">
            <v>18861.07</v>
          </cell>
        </row>
        <row r="1765">
          <cell r="F1765">
            <v>19234.09</v>
          </cell>
        </row>
        <row r="1770">
          <cell r="F1770">
            <v>19234.09</v>
          </cell>
        </row>
        <row r="1783">
          <cell r="F1783">
            <v>14784.080000000002</v>
          </cell>
        </row>
        <row r="1787">
          <cell r="F1787">
            <v>14784.08</v>
          </cell>
        </row>
        <row r="1792">
          <cell r="F1792">
            <v>14970.59</v>
          </cell>
        </row>
        <row r="1797">
          <cell r="F1797">
            <v>14970.59</v>
          </cell>
        </row>
        <row r="1810">
          <cell r="F1810">
            <v>19122.649999999998</v>
          </cell>
        </row>
        <row r="1814">
          <cell r="F1814">
            <v>19122.650000000001</v>
          </cell>
        </row>
        <row r="1819">
          <cell r="F1819">
            <v>19495.669999999998</v>
          </cell>
        </row>
        <row r="1824">
          <cell r="F1824">
            <v>19495.669999999998</v>
          </cell>
        </row>
        <row r="1837">
          <cell r="F1837">
            <v>15045.66</v>
          </cell>
        </row>
        <row r="1841">
          <cell r="F1841">
            <v>15045.66</v>
          </cell>
        </row>
        <row r="1846">
          <cell r="F1846">
            <v>15232.17</v>
          </cell>
        </row>
        <row r="1851">
          <cell r="F1851">
            <v>15232.17</v>
          </cell>
        </row>
        <row r="1866">
          <cell r="F1866">
            <v>16080.459999999997</v>
          </cell>
        </row>
        <row r="1871">
          <cell r="F1871">
            <v>16080.46</v>
          </cell>
        </row>
        <row r="1876">
          <cell r="F1876">
            <v>16080.46</v>
          </cell>
        </row>
        <row r="1881">
          <cell r="F1881">
            <v>16080.46</v>
          </cell>
        </row>
        <row r="1885">
          <cell r="F1885">
            <v>16063.73</v>
          </cell>
        </row>
        <row r="1890">
          <cell r="F1890">
            <v>16063.73</v>
          </cell>
        </row>
        <row r="1896">
          <cell r="F1896">
            <v>16063.730000000001</v>
          </cell>
        </row>
        <row r="1901">
          <cell r="F1901">
            <v>16063.73</v>
          </cell>
        </row>
        <row r="1913">
          <cell r="F1913">
            <v>18076.509999999998</v>
          </cell>
        </row>
        <row r="1918">
          <cell r="F1918">
            <v>18076.509999999998</v>
          </cell>
        </row>
        <row r="1923">
          <cell r="F1923">
            <v>18076.509999999998</v>
          </cell>
        </row>
        <row r="1928">
          <cell r="F1928">
            <v>18076.509999999998</v>
          </cell>
        </row>
        <row r="1940">
          <cell r="F1940">
            <v>18235.189999999999</v>
          </cell>
        </row>
        <row r="1945">
          <cell r="F1945">
            <v>18235.189999999999</v>
          </cell>
        </row>
        <row r="1950">
          <cell r="F1950">
            <v>18235.189999999999</v>
          </cell>
        </row>
        <row r="1955">
          <cell r="F1955">
            <v>18235.189999999999</v>
          </cell>
        </row>
        <row r="1967">
          <cell r="F1967">
            <v>18496.769999999997</v>
          </cell>
        </row>
        <row r="1972">
          <cell r="F1972">
            <v>18496.77</v>
          </cell>
        </row>
        <row r="1977">
          <cell r="F1977">
            <v>18496.77</v>
          </cell>
        </row>
        <row r="1982">
          <cell r="F1982">
            <v>18496.77</v>
          </cell>
        </row>
        <row r="1998">
          <cell r="F1998">
            <v>14174.55</v>
          </cell>
        </row>
        <row r="2004">
          <cell r="F2004">
            <v>14461.61</v>
          </cell>
        </row>
        <row r="2017">
          <cell r="F2017">
            <v>11397.97</v>
          </cell>
        </row>
        <row r="2023">
          <cell r="F2023">
            <v>11618.65</v>
          </cell>
        </row>
        <row r="2036">
          <cell r="F2036">
            <v>11115.970000000001</v>
          </cell>
        </row>
        <row r="2042">
          <cell r="F2042">
            <v>11360.52</v>
          </cell>
        </row>
        <row r="2056">
          <cell r="F2056">
            <v>9476.43</v>
          </cell>
        </row>
        <row r="2061">
          <cell r="F2061">
            <v>9476.43</v>
          </cell>
        </row>
        <row r="2068">
          <cell r="F2068">
            <v>9664.39</v>
          </cell>
        </row>
        <row r="2081">
          <cell r="F2081">
            <v>16170.599999999999</v>
          </cell>
        </row>
        <row r="2086">
          <cell r="F2086">
            <v>16506.12</v>
          </cell>
        </row>
        <row r="2092">
          <cell r="F2092">
            <v>16457.66</v>
          </cell>
        </row>
        <row r="2098">
          <cell r="F2098">
            <v>16506.12</v>
          </cell>
        </row>
        <row r="2111">
          <cell r="F2111">
            <v>13394.02</v>
          </cell>
        </row>
        <row r="2116">
          <cell r="F2116">
            <v>13651.960000000001</v>
          </cell>
        </row>
        <row r="2122">
          <cell r="F2122">
            <v>13614.7</v>
          </cell>
        </row>
        <row r="2128">
          <cell r="F2128">
            <v>13651.960000000001</v>
          </cell>
        </row>
        <row r="2141">
          <cell r="F2141">
            <v>13112.02</v>
          </cell>
        </row>
        <row r="2146">
          <cell r="F2146">
            <v>13397.86</v>
          </cell>
        </row>
        <row r="2152">
          <cell r="F2152">
            <v>13356.57</v>
          </cell>
        </row>
        <row r="2158">
          <cell r="F2158">
            <v>13397.86</v>
          </cell>
        </row>
        <row r="2172">
          <cell r="F2172">
            <v>11472.48</v>
          </cell>
        </row>
        <row r="2177">
          <cell r="F2177">
            <v>11692.17</v>
          </cell>
        </row>
        <row r="2184">
          <cell r="F2184">
            <v>11660.439999999999</v>
          </cell>
        </row>
        <row r="2191">
          <cell r="F2191">
            <v>11692.17</v>
          </cell>
        </row>
        <row r="2198">
          <cell r="F2198">
            <v>11660.439999999999</v>
          </cell>
        </row>
        <row r="2205">
          <cell r="F2205">
            <v>11692.17</v>
          </cell>
        </row>
        <row r="2218">
          <cell r="F2218">
            <v>16329.279999999999</v>
          </cell>
        </row>
        <row r="2223">
          <cell r="F2223">
            <v>16664.8</v>
          </cell>
        </row>
        <row r="2229">
          <cell r="F2229">
            <v>16616.34</v>
          </cell>
        </row>
        <row r="2235">
          <cell r="F2235">
            <v>16664.8</v>
          </cell>
        </row>
        <row r="2248">
          <cell r="F2248">
            <v>13552.7</v>
          </cell>
        </row>
        <row r="2253">
          <cell r="F2253">
            <v>13810.64</v>
          </cell>
        </row>
        <row r="2259">
          <cell r="F2259">
            <v>13773.38</v>
          </cell>
        </row>
        <row r="2265">
          <cell r="F2265">
            <v>13810.64</v>
          </cell>
        </row>
        <row r="2278">
          <cell r="F2278">
            <v>13270.7</v>
          </cell>
        </row>
        <row r="2283">
          <cell r="F2283">
            <v>13556.54</v>
          </cell>
        </row>
        <row r="2289">
          <cell r="F2289">
            <v>13515.25</v>
          </cell>
        </row>
        <row r="2295">
          <cell r="F2295">
            <v>13556.54</v>
          </cell>
        </row>
        <row r="2309">
          <cell r="F2309">
            <v>11631.16</v>
          </cell>
        </row>
        <row r="2314">
          <cell r="F2314">
            <v>11850.85</v>
          </cell>
        </row>
        <row r="2321">
          <cell r="F2321">
            <v>11819.119999999999</v>
          </cell>
        </row>
        <row r="2328">
          <cell r="F2328">
            <v>11850.85</v>
          </cell>
        </row>
        <row r="2335">
          <cell r="F2335">
            <v>11819.119999999999</v>
          </cell>
        </row>
        <row r="2342">
          <cell r="F2342">
            <v>11850.85</v>
          </cell>
        </row>
        <row r="2355">
          <cell r="F2355">
            <v>16590.86</v>
          </cell>
        </row>
        <row r="2360">
          <cell r="F2360">
            <v>16926.379999999997</v>
          </cell>
        </row>
        <row r="2366">
          <cell r="F2366">
            <v>16877.919999999998</v>
          </cell>
        </row>
        <row r="2372">
          <cell r="F2372">
            <v>16926.379999999997</v>
          </cell>
        </row>
        <row r="2385">
          <cell r="F2385">
            <v>13814.279999999999</v>
          </cell>
        </row>
        <row r="2390">
          <cell r="F2390">
            <v>14072.220000000001</v>
          </cell>
        </row>
        <row r="2396">
          <cell r="F2396">
            <v>14034.960000000001</v>
          </cell>
        </row>
        <row r="2402">
          <cell r="F2402">
            <v>14526.48</v>
          </cell>
        </row>
        <row r="2415">
          <cell r="F2415">
            <v>13532.280000000002</v>
          </cell>
        </row>
        <row r="2420">
          <cell r="F2420">
            <v>13818.12</v>
          </cell>
        </row>
        <row r="2426">
          <cell r="F2426">
            <v>13776.83</v>
          </cell>
        </row>
        <row r="2432">
          <cell r="F2432">
            <v>13818.12</v>
          </cell>
        </row>
        <row r="2446">
          <cell r="F2446">
            <v>11892.74</v>
          </cell>
        </row>
        <row r="2451">
          <cell r="F2451">
            <v>12112.43</v>
          </cell>
        </row>
        <row r="2458">
          <cell r="F2458">
            <v>12080.7</v>
          </cell>
        </row>
        <row r="2465">
          <cell r="F2465">
            <v>12112.43</v>
          </cell>
        </row>
        <row r="2472">
          <cell r="F2472">
            <v>12080.7</v>
          </cell>
        </row>
        <row r="2479">
          <cell r="F2479">
            <v>12112.43</v>
          </cell>
        </row>
        <row r="2494">
          <cell r="F2494">
            <v>14097.089999999997</v>
          </cell>
        </row>
        <row r="2506">
          <cell r="F2506">
            <v>14348.369999999997</v>
          </cell>
        </row>
        <row r="2517">
          <cell r="F2517">
            <v>14005.61</v>
          </cell>
        </row>
        <row r="2528">
          <cell r="F2528">
            <v>14256.89</v>
          </cell>
        </row>
        <row r="2543">
          <cell r="F2543">
            <v>12276.069999999998</v>
          </cell>
        </row>
        <row r="2547">
          <cell r="F2547">
            <v>12276.07</v>
          </cell>
        </row>
        <row r="2552">
          <cell r="F2552">
            <v>12419.06</v>
          </cell>
        </row>
        <row r="2557">
          <cell r="F2557">
            <v>12419.06</v>
          </cell>
        </row>
        <row r="2569">
          <cell r="F2569">
            <v>11157.28</v>
          </cell>
        </row>
        <row r="2573">
          <cell r="F2573">
            <v>11157.279999999999</v>
          </cell>
        </row>
        <row r="2578">
          <cell r="F2578">
            <v>11276.48</v>
          </cell>
        </row>
        <row r="2583">
          <cell r="F2583">
            <v>11276.48</v>
          </cell>
        </row>
        <row r="2595">
          <cell r="F2595">
            <v>14272.119999999999</v>
          </cell>
        </row>
        <row r="2599">
          <cell r="F2599">
            <v>14272.119999999999</v>
          </cell>
        </row>
        <row r="2604">
          <cell r="F2604">
            <v>14415.109999999999</v>
          </cell>
        </row>
        <row r="2621">
          <cell r="F2621">
            <v>12757.560000000001</v>
          </cell>
        </row>
        <row r="2625">
          <cell r="F2625">
            <v>12757.56</v>
          </cell>
        </row>
        <row r="2630">
          <cell r="F2630">
            <v>12876.76</v>
          </cell>
        </row>
        <row r="2635">
          <cell r="F2635">
            <v>12876.76</v>
          </cell>
        </row>
        <row r="2645">
          <cell r="F2645">
            <v>4918.34</v>
          </cell>
        </row>
        <row r="2652">
          <cell r="F2652">
            <v>4918.34</v>
          </cell>
        </row>
        <row r="2659">
          <cell r="F2659">
            <v>5052.09</v>
          </cell>
        </row>
        <row r="2666">
          <cell r="F2666">
            <v>5052.09</v>
          </cell>
        </row>
        <row r="2673">
          <cell r="F2673">
            <v>4268.6400000000003</v>
          </cell>
        </row>
        <row r="2680">
          <cell r="F2680">
            <v>4268.6400000000003</v>
          </cell>
        </row>
        <row r="2687">
          <cell r="F2687">
            <v>4372.67</v>
          </cell>
        </row>
        <row r="2694">
          <cell r="F2694">
            <v>4372.67</v>
          </cell>
        </row>
        <row r="2701">
          <cell r="F2701">
            <v>7372.77</v>
          </cell>
        </row>
        <row r="2708">
          <cell r="F2708">
            <v>7372.77</v>
          </cell>
        </row>
        <row r="2715">
          <cell r="F2715">
            <v>7556.97</v>
          </cell>
        </row>
        <row r="2722">
          <cell r="F2722">
            <v>7556.97</v>
          </cell>
        </row>
        <row r="2729">
          <cell r="F2729">
            <v>6723.07</v>
          </cell>
        </row>
        <row r="2736">
          <cell r="F2736">
            <v>6723.07</v>
          </cell>
        </row>
        <row r="2743">
          <cell r="F2743">
            <v>6877.55</v>
          </cell>
        </row>
        <row r="2750">
          <cell r="F2750">
            <v>6877.55</v>
          </cell>
        </row>
        <row r="2757">
          <cell r="F2757">
            <v>7588.04</v>
          </cell>
        </row>
        <row r="2764">
          <cell r="F2764">
            <v>7588.04</v>
          </cell>
        </row>
        <row r="2771">
          <cell r="F2771">
            <v>7721.79</v>
          </cell>
        </row>
        <row r="2778">
          <cell r="F2778">
            <v>7721.79</v>
          </cell>
        </row>
        <row r="2785">
          <cell r="F2785">
            <v>6938.34</v>
          </cell>
        </row>
        <row r="2792">
          <cell r="F2792">
            <v>6938.34</v>
          </cell>
        </row>
        <row r="2799">
          <cell r="F2799">
            <v>7042.37</v>
          </cell>
        </row>
        <row r="2806">
          <cell r="F2806">
            <v>7042.37</v>
          </cell>
        </row>
        <row r="2813">
          <cell r="F2813">
            <v>7746.72</v>
          </cell>
        </row>
        <row r="2820">
          <cell r="F2820">
            <v>7746.72</v>
          </cell>
        </row>
        <row r="2827">
          <cell r="F2827">
            <v>7880.47</v>
          </cell>
        </row>
        <row r="2834">
          <cell r="F2834">
            <v>7880.47</v>
          </cell>
        </row>
        <row r="2841">
          <cell r="F2841">
            <v>7097.02</v>
          </cell>
        </row>
        <row r="2848">
          <cell r="F2848">
            <v>7097.02</v>
          </cell>
        </row>
        <row r="2855">
          <cell r="F2855">
            <v>7201.05</v>
          </cell>
        </row>
        <row r="2862">
          <cell r="F2862">
            <v>7201.05</v>
          </cell>
        </row>
        <row r="2869">
          <cell r="F2869">
            <v>8008.3</v>
          </cell>
        </row>
        <row r="2876">
          <cell r="F2876">
            <v>8008.3</v>
          </cell>
        </row>
        <row r="2883">
          <cell r="F2883">
            <v>8142.05</v>
          </cell>
        </row>
        <row r="2890">
          <cell r="F2890">
            <v>8142.05</v>
          </cell>
        </row>
        <row r="2897">
          <cell r="F2897">
            <v>7358.6</v>
          </cell>
        </row>
        <row r="2904">
          <cell r="F2904">
            <v>7358.6</v>
          </cell>
        </row>
        <row r="2911">
          <cell r="F2911">
            <v>7462.63</v>
          </cell>
        </row>
        <row r="2918">
          <cell r="F2918">
            <v>7462.63</v>
          </cell>
        </row>
        <row r="2928">
          <cell r="F2928">
            <v>9900.73</v>
          </cell>
        </row>
        <row r="2935">
          <cell r="F2935">
            <v>9900.73</v>
          </cell>
        </row>
        <row r="2942">
          <cell r="F2942">
            <v>10140.279999999999</v>
          </cell>
        </row>
        <row r="2949">
          <cell r="F2949">
            <v>10140.279999999999</v>
          </cell>
        </row>
        <row r="2956">
          <cell r="F2956">
            <v>10059.41</v>
          </cell>
        </row>
        <row r="2963">
          <cell r="F2963">
            <v>10059.41</v>
          </cell>
        </row>
        <row r="2970">
          <cell r="F2970">
            <v>10298.959999999999</v>
          </cell>
        </row>
        <row r="2977">
          <cell r="F2977">
            <v>10298.959999999999</v>
          </cell>
        </row>
        <row r="2984">
          <cell r="F2984">
            <v>10320.990000000002</v>
          </cell>
        </row>
        <row r="2991">
          <cell r="F2991">
            <v>10320.990000000002</v>
          </cell>
        </row>
        <row r="2998">
          <cell r="F2998">
            <v>10560.54</v>
          </cell>
        </row>
        <row r="3005">
          <cell r="F3005">
            <v>10560.54</v>
          </cell>
        </row>
        <row r="3014">
          <cell r="F3014">
            <v>4330.4799999999996</v>
          </cell>
        </row>
        <row r="3019">
          <cell r="F3019">
            <v>3897.17</v>
          </cell>
        </row>
        <row r="3024">
          <cell r="F3024">
            <v>3545.1400000000003</v>
          </cell>
        </row>
        <row r="3029">
          <cell r="F3029">
            <v>3246.67</v>
          </cell>
        </row>
        <row r="3035">
          <cell r="F3035">
            <v>5797.1200000000008</v>
          </cell>
        </row>
        <row r="3041">
          <cell r="F3041">
            <v>4751.51</v>
          </cell>
        </row>
        <row r="3047">
          <cell r="F3047">
            <v>4231.04</v>
          </cell>
        </row>
        <row r="3053">
          <cell r="F3053">
            <v>4561.5499999999993</v>
          </cell>
        </row>
        <row r="3058">
          <cell r="F3058">
            <v>4259.0300000000007</v>
          </cell>
        </row>
        <row r="3063">
          <cell r="F3063">
            <v>3776.21</v>
          </cell>
        </row>
        <row r="3068">
          <cell r="F3068">
            <v>3477.74</v>
          </cell>
        </row>
        <row r="3074">
          <cell r="F3074">
            <v>6784.91</v>
          </cell>
        </row>
        <row r="3079">
          <cell r="F3079">
            <v>6482.39</v>
          </cell>
        </row>
        <row r="3084">
          <cell r="F3084">
            <v>5999.57</v>
          </cell>
        </row>
        <row r="3089">
          <cell r="F3089">
            <v>5701.1</v>
          </cell>
        </row>
        <row r="3095">
          <cell r="F3095">
            <v>7000.1799999999994</v>
          </cell>
        </row>
        <row r="3100">
          <cell r="F3100">
            <v>6566.869999999999</v>
          </cell>
        </row>
        <row r="3105">
          <cell r="F3105">
            <v>6214.84</v>
          </cell>
        </row>
        <row r="3110">
          <cell r="F3110">
            <v>5916.37</v>
          </cell>
        </row>
        <row r="3115">
          <cell r="F3115">
            <v>6373.52</v>
          </cell>
        </row>
        <row r="3120">
          <cell r="F3120">
            <v>6075.05</v>
          </cell>
        </row>
        <row r="3125">
          <cell r="F3125">
            <v>6635.1</v>
          </cell>
        </row>
        <row r="3130">
          <cell r="F3130">
            <v>6336.63</v>
          </cell>
        </row>
        <row r="3138">
          <cell r="F3138">
            <v>4449.09</v>
          </cell>
        </row>
        <row r="3143">
          <cell r="F3143">
            <v>4499.54</v>
          </cell>
        </row>
        <row r="3148">
          <cell r="F3148">
            <v>4664.3599999999997</v>
          </cell>
        </row>
        <row r="3153">
          <cell r="F3153">
            <v>4823.04</v>
          </cell>
        </row>
        <row r="3158">
          <cell r="F3158">
            <v>5084.62</v>
          </cell>
        </row>
        <row r="3163">
          <cell r="F3163">
            <v>5199.46</v>
          </cell>
        </row>
        <row r="3168">
          <cell r="F3168">
            <v>5339.8200000000006</v>
          </cell>
        </row>
        <row r="3173">
          <cell r="F3173">
            <v>5429.14</v>
          </cell>
        </row>
        <row r="3178">
          <cell r="F3178">
            <v>5556.7400000000007</v>
          </cell>
        </row>
        <row r="3183">
          <cell r="F3183">
            <v>5882.12</v>
          </cell>
        </row>
        <row r="3188">
          <cell r="F3188">
            <v>6213.88</v>
          </cell>
        </row>
        <row r="3193">
          <cell r="F3193">
            <v>6596.68</v>
          </cell>
        </row>
        <row r="3213">
          <cell r="F3213">
            <v>419.13</v>
          </cell>
        </row>
        <row r="3246">
          <cell r="F3246">
            <v>482.71999999999997</v>
          </cell>
        </row>
        <row r="3253">
          <cell r="F3253">
            <v>576.22</v>
          </cell>
        </row>
        <row r="3262">
          <cell r="F3262">
            <v>249.92</v>
          </cell>
        </row>
        <row r="3274">
          <cell r="F3274">
            <v>430.4</v>
          </cell>
        </row>
        <row r="3281">
          <cell r="F3281">
            <v>2189.06</v>
          </cell>
        </row>
        <row r="3288">
          <cell r="F3288">
            <v>1955.5500000000002</v>
          </cell>
        </row>
        <row r="3295">
          <cell r="F3295">
            <v>2204.61</v>
          </cell>
        </row>
        <row r="3302">
          <cell r="F3302">
            <v>2410.5300000000002</v>
          </cell>
        </row>
        <row r="3309">
          <cell r="F3309">
            <v>2182.09</v>
          </cell>
        </row>
        <row r="3316">
          <cell r="F3316">
            <v>2425.7399999999998</v>
          </cell>
        </row>
        <row r="3325">
          <cell r="F3325">
            <v>161.41</v>
          </cell>
        </row>
        <row r="3331">
          <cell r="F3331">
            <v>147.63</v>
          </cell>
        </row>
        <row r="3344">
          <cell r="F3344">
            <v>564.31999999999994</v>
          </cell>
        </row>
        <row r="3355">
          <cell r="F3355">
            <v>418.58</v>
          </cell>
        </row>
        <row r="3366">
          <cell r="F3366">
            <v>773.28000000000009</v>
          </cell>
        </row>
        <row r="3377">
          <cell r="F3377">
            <v>905.38</v>
          </cell>
        </row>
        <row r="3388">
          <cell r="F3388">
            <v>1120.33</v>
          </cell>
        </row>
        <row r="3399">
          <cell r="F3399">
            <v>1159.2</v>
          </cell>
        </row>
        <row r="3410">
          <cell r="F3410">
            <v>814.34000000000015</v>
          </cell>
        </row>
        <row r="3421">
          <cell r="F3421">
            <v>608.83000000000004</v>
          </cell>
        </row>
        <row r="3433">
          <cell r="F3433">
            <v>1085.1500000000001</v>
          </cell>
        </row>
        <row r="3444">
          <cell r="F3444">
            <v>745.08000000000015</v>
          </cell>
        </row>
        <row r="3454">
          <cell r="F3454">
            <v>527.63000000000011</v>
          </cell>
        </row>
        <row r="3465">
          <cell r="F3465">
            <v>1248.58</v>
          </cell>
        </row>
        <row r="3476">
          <cell r="F3476">
            <v>732.73</v>
          </cell>
        </row>
        <row r="3483">
          <cell r="F3483">
            <v>1609.44</v>
          </cell>
        </row>
        <row r="3490">
          <cell r="F3490">
            <v>2275.02</v>
          </cell>
        </row>
        <row r="3497">
          <cell r="F3497">
            <v>2539.4399999999996</v>
          </cell>
        </row>
        <row r="3504">
          <cell r="F3504">
            <v>3284.9300000000003</v>
          </cell>
        </row>
        <row r="3511">
          <cell r="F3511">
            <v>4466.88</v>
          </cell>
        </row>
        <row r="3518">
          <cell r="F3518">
            <v>4769.09</v>
          </cell>
        </row>
        <row r="3525">
          <cell r="F3525">
            <v>6693.1200000000008</v>
          </cell>
        </row>
        <row r="3555">
          <cell r="F3555">
            <v>14184.69</v>
          </cell>
        </row>
        <row r="3582">
          <cell r="F3582">
            <v>28447.300000000003</v>
          </cell>
        </row>
        <row r="3609">
          <cell r="F3609">
            <v>33950.730000000003</v>
          </cell>
        </row>
        <row r="3635">
          <cell r="F3635">
            <v>8765.0299999999988</v>
          </cell>
        </row>
        <row r="3661">
          <cell r="F3661">
            <v>9057.81</v>
          </cell>
        </row>
        <row r="3672">
          <cell r="F3672">
            <v>2182.5699999999997</v>
          </cell>
        </row>
        <row r="3683">
          <cell r="F3683">
            <v>2363.1920200000004</v>
          </cell>
        </row>
        <row r="3694">
          <cell r="F3694">
            <v>2209.0699999999997</v>
          </cell>
        </row>
        <row r="3709">
          <cell r="F3709">
            <v>31238.450000000004</v>
          </cell>
        </row>
        <row r="3724">
          <cell r="F3724">
            <v>36196.450000000004</v>
          </cell>
        </row>
        <row r="3739">
          <cell r="F3739">
            <v>29551.25</v>
          </cell>
        </row>
        <row r="3759">
          <cell r="F3759">
            <v>66117.05</v>
          </cell>
        </row>
        <row r="3779">
          <cell r="F3779">
            <v>76167.05</v>
          </cell>
        </row>
        <row r="3799">
          <cell r="F3799">
            <v>62697.05</v>
          </cell>
        </row>
        <row r="3809">
          <cell r="F3809">
            <v>394.62</v>
          </cell>
        </row>
        <row r="3819">
          <cell r="F3819">
            <v>1418.39</v>
          </cell>
        </row>
        <row r="3829">
          <cell r="F3829">
            <v>1629.2900000000002</v>
          </cell>
        </row>
        <row r="3862">
          <cell r="F3862">
            <v>1627.69</v>
          </cell>
        </row>
        <row r="3890">
          <cell r="F3890">
            <v>8448.3999999999978</v>
          </cell>
        </row>
        <row r="3918">
          <cell r="F3918">
            <v>7995.3799999999983</v>
          </cell>
        </row>
        <row r="3944">
          <cell r="F3944">
            <v>4637.59</v>
          </cell>
        </row>
        <row r="3970">
          <cell r="F3970">
            <v>4499.369999999999</v>
          </cell>
        </row>
        <row r="3996">
          <cell r="F3996">
            <v>6146.1500000000005</v>
          </cell>
        </row>
        <row r="4022">
          <cell r="F4022">
            <v>6630.8700000000008</v>
          </cell>
        </row>
        <row r="4046">
          <cell r="F4046">
            <v>4743.2299999999996</v>
          </cell>
        </row>
        <row r="4071">
          <cell r="F4071">
            <v>3124.89</v>
          </cell>
        </row>
        <row r="4097">
          <cell r="F4097">
            <v>6730.5899999999992</v>
          </cell>
        </row>
        <row r="4123">
          <cell r="F4123">
            <v>6904.5899999999992</v>
          </cell>
        </row>
        <row r="4150">
          <cell r="F4150">
            <v>7384.8799999999983</v>
          </cell>
        </row>
        <row r="4177">
          <cell r="F4177">
            <v>7576.4899999999989</v>
          </cell>
        </row>
        <row r="4203">
          <cell r="F4203">
            <v>2537</v>
          </cell>
        </row>
        <row r="4225">
          <cell r="F4225">
            <v>10738.61</v>
          </cell>
        </row>
        <row r="4243">
          <cell r="F4243">
            <v>12430.52</v>
          </cell>
        </row>
        <row r="4265">
          <cell r="F4265">
            <v>18756.27</v>
          </cell>
        </row>
        <row r="4283">
          <cell r="F4283">
            <v>18761.77</v>
          </cell>
        </row>
        <row r="4305">
          <cell r="F4305">
            <v>4792.66</v>
          </cell>
        </row>
        <row r="4314">
          <cell r="F4314">
            <v>5440.92</v>
          </cell>
        </row>
        <row r="4323">
          <cell r="F4323">
            <v>6019.9699999999993</v>
          </cell>
        </row>
        <row r="4332">
          <cell r="F4332">
            <v>5243</v>
          </cell>
        </row>
        <row r="4355">
          <cell r="F4355">
            <v>2597.59</v>
          </cell>
        </row>
        <row r="4383">
          <cell r="F4383">
            <v>1920.8600000000001</v>
          </cell>
        </row>
        <row r="4392">
          <cell r="F4392">
            <v>2256.4700000000003</v>
          </cell>
        </row>
        <row r="4397">
          <cell r="F4397">
            <v>1155.6500000000001</v>
          </cell>
        </row>
        <row r="4403">
          <cell r="F4403">
            <v>2740.4900000000002</v>
          </cell>
        </row>
        <row r="4410">
          <cell r="F4410">
            <v>3624.73</v>
          </cell>
        </row>
        <row r="4415">
          <cell r="F4415">
            <v>1089.3499999999999</v>
          </cell>
        </row>
        <row r="4421">
          <cell r="F4421">
            <v>2199.7400000000002</v>
          </cell>
        </row>
        <row r="4430">
          <cell r="F4430">
            <v>142.60000000000002</v>
          </cell>
        </row>
        <row r="4436">
          <cell r="F4436">
            <v>57</v>
          </cell>
        </row>
        <row r="4443">
          <cell r="F4443">
            <v>179.50000000000003</v>
          </cell>
        </row>
        <row r="4450">
          <cell r="F4450">
            <v>156.41999999999999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105.25</v>
          </cell>
        </row>
        <row r="4477">
          <cell r="F4477">
            <v>142.14999999999998</v>
          </cell>
        </row>
        <row r="4488">
          <cell r="F4488">
            <v>480.43999999999994</v>
          </cell>
        </row>
        <row r="4497">
          <cell r="F4497">
            <v>1363.1499999999999</v>
          </cell>
        </row>
        <row r="4506">
          <cell r="F4506">
            <v>1994.1200000000001</v>
          </cell>
        </row>
        <row r="4515">
          <cell r="F4515">
            <v>2099.3199999999997</v>
          </cell>
        </row>
        <row r="4524">
          <cell r="F4524">
            <v>1103.1300000000001</v>
          </cell>
        </row>
        <row r="4533">
          <cell r="F4533">
            <v>1224.42</v>
          </cell>
        </row>
        <row r="4542">
          <cell r="F4542">
            <v>1176.28</v>
          </cell>
        </row>
        <row r="4551">
          <cell r="F4551">
            <v>1315.75</v>
          </cell>
        </row>
        <row r="4560">
          <cell r="F4560">
            <v>1315.75</v>
          </cell>
        </row>
        <row r="4570">
          <cell r="F4570">
            <v>883.93999999999994</v>
          </cell>
        </row>
        <row r="4580">
          <cell r="F4580">
            <v>1594.7399999999998</v>
          </cell>
        </row>
        <row r="4589">
          <cell r="F4589">
            <v>1584.2900000000002</v>
          </cell>
        </row>
        <row r="4598">
          <cell r="F4598">
            <v>1706.41</v>
          </cell>
        </row>
        <row r="4607">
          <cell r="F4607">
            <v>1364.47</v>
          </cell>
        </row>
        <row r="4616">
          <cell r="F4616">
            <v>902.44</v>
          </cell>
        </row>
        <row r="4634">
          <cell r="F4634">
            <v>873.66000000000008</v>
          </cell>
        </row>
        <row r="4643">
          <cell r="F4643">
            <v>614.16</v>
          </cell>
        </row>
        <row r="4652">
          <cell r="F4652">
            <v>669.99999999999989</v>
          </cell>
        </row>
        <row r="4661">
          <cell r="F4661">
            <v>736.66999999999985</v>
          </cell>
        </row>
        <row r="4670">
          <cell r="F4670">
            <v>848.65</v>
          </cell>
        </row>
        <row r="4679">
          <cell r="F4679">
            <v>829.22</v>
          </cell>
        </row>
        <row r="4688">
          <cell r="F4688">
            <v>919.31</v>
          </cell>
        </row>
        <row r="4697">
          <cell r="F4697">
            <v>1053.78</v>
          </cell>
        </row>
        <row r="4706">
          <cell r="F4706">
            <v>1278.77</v>
          </cell>
        </row>
        <row r="4715">
          <cell r="F4715">
            <v>850.75</v>
          </cell>
        </row>
        <row r="4724">
          <cell r="F4724">
            <v>945.13999999999987</v>
          </cell>
        </row>
        <row r="4733">
          <cell r="F4733">
            <v>1086.07</v>
          </cell>
        </row>
        <row r="4742">
          <cell r="F4742">
            <v>1321.82</v>
          </cell>
        </row>
        <row r="4751">
          <cell r="F4751">
            <v>866.61</v>
          </cell>
        </row>
        <row r="4760">
          <cell r="F4760">
            <v>964.17999999999984</v>
          </cell>
        </row>
        <row r="4769">
          <cell r="F4769">
            <v>1109.8799999999999</v>
          </cell>
        </row>
        <row r="4778">
          <cell r="F4778">
            <v>1353.56</v>
          </cell>
        </row>
        <row r="4786">
          <cell r="F4786">
            <v>414.43999999999994</v>
          </cell>
        </row>
        <row r="4794">
          <cell r="F4794">
            <v>434.43999999999994</v>
          </cell>
        </row>
        <row r="4803">
          <cell r="F4803">
            <v>443.95999999999992</v>
          </cell>
        </row>
        <row r="4811">
          <cell r="F4811">
            <v>535.42000000000007</v>
          </cell>
        </row>
        <row r="4819">
          <cell r="F4819">
            <v>596.66999999999996</v>
          </cell>
        </row>
        <row r="4827">
          <cell r="F4827">
            <v>821.96</v>
          </cell>
        </row>
        <row r="4834">
          <cell r="F4834">
            <v>285.65000000000003</v>
          </cell>
        </row>
        <row r="4841">
          <cell r="F4841">
            <v>169.53</v>
          </cell>
        </row>
        <row r="4848">
          <cell r="F4848">
            <v>184.67000000000002</v>
          </cell>
        </row>
        <row r="4855">
          <cell r="F4855">
            <v>162.26999999999998</v>
          </cell>
        </row>
        <row r="4862">
          <cell r="F4862">
            <v>120.21000000000001</v>
          </cell>
        </row>
        <row r="4866">
          <cell r="F4866">
            <v>42.69</v>
          </cell>
        </row>
        <row r="4873">
          <cell r="F4873">
            <v>236.46</v>
          </cell>
        </row>
        <row r="4880">
          <cell r="F4880">
            <v>254.75000000000003</v>
          </cell>
        </row>
        <row r="4887">
          <cell r="F4887">
            <v>201.93</v>
          </cell>
        </row>
        <row r="4892">
          <cell r="F4892">
            <v>399.84000000000003</v>
          </cell>
        </row>
        <row r="4899">
          <cell r="F4899">
            <v>141.93</v>
          </cell>
        </row>
        <row r="4906">
          <cell r="F4906">
            <v>125.69999999999999</v>
          </cell>
        </row>
        <row r="4913">
          <cell r="F4913">
            <v>153.76999999999998</v>
          </cell>
        </row>
        <row r="4920">
          <cell r="F4920">
            <v>88.460000000000008</v>
          </cell>
        </row>
        <row r="4927">
          <cell r="F4927">
            <v>120.07</v>
          </cell>
        </row>
        <row r="4939">
          <cell r="C4939">
            <v>1918.09</v>
          </cell>
          <cell r="F4939">
            <v>3743.49</v>
          </cell>
        </row>
        <row r="4948">
          <cell r="C4948">
            <v>2660.53</v>
          </cell>
          <cell r="F4948">
            <v>5192.49</v>
          </cell>
        </row>
        <row r="4957">
          <cell r="C4957">
            <v>7926.66</v>
          </cell>
          <cell r="F4957">
            <v>15470.25</v>
          </cell>
        </row>
        <row r="4966">
          <cell r="C4966">
            <v>9369.01</v>
          </cell>
          <cell r="F4966">
            <v>18285.25</v>
          </cell>
        </row>
        <row r="4974">
          <cell r="C4974">
            <v>7750.42</v>
          </cell>
          <cell r="F4974">
            <v>15126.29</v>
          </cell>
        </row>
        <row r="4986">
          <cell r="C4986">
            <v>7312.85</v>
          </cell>
          <cell r="F4986">
            <v>43000.369999999988</v>
          </cell>
        </row>
        <row r="4995">
          <cell r="F4995">
            <v>660.83</v>
          </cell>
        </row>
        <row r="5002">
          <cell r="F5002">
            <v>718.8</v>
          </cell>
        </row>
        <row r="5008">
          <cell r="F5008">
            <v>498.85</v>
          </cell>
        </row>
        <row r="5015">
          <cell r="F5015">
            <v>550.94000000000005</v>
          </cell>
        </row>
        <row r="5022">
          <cell r="F5022">
            <v>575.45000000000005</v>
          </cell>
        </row>
        <row r="5030">
          <cell r="F5030">
            <v>627.83999999999992</v>
          </cell>
        </row>
        <row r="5035">
          <cell r="F5035">
            <v>138.81</v>
          </cell>
        </row>
        <row r="5041">
          <cell r="F5041">
            <v>190.9</v>
          </cell>
        </row>
        <row r="5045">
          <cell r="F5045">
            <v>257.2</v>
          </cell>
        </row>
        <row r="5059">
          <cell r="F5059">
            <v>6391.0700000000006</v>
          </cell>
        </row>
        <row r="5060">
          <cell r="F5060">
            <v>93.99</v>
          </cell>
        </row>
        <row r="5072">
          <cell r="F5072">
            <v>623.89</v>
          </cell>
        </row>
        <row r="5080">
          <cell r="F5080">
            <v>1343.6899999999998</v>
          </cell>
        </row>
        <row r="5086">
          <cell r="F5086">
            <v>990.23</v>
          </cell>
        </row>
        <row r="5093">
          <cell r="F5093">
            <v>246.23000000000002</v>
          </cell>
        </row>
        <row r="5131">
          <cell r="F5131">
            <v>9615.840000000002</v>
          </cell>
        </row>
        <row r="5155">
          <cell r="F5155">
            <v>8971.09</v>
          </cell>
        </row>
        <row r="5179">
          <cell r="F5179">
            <v>7323.27</v>
          </cell>
        </row>
        <row r="5203">
          <cell r="F5203">
            <v>8941.7400000000016</v>
          </cell>
        </row>
        <row r="5230">
          <cell r="F5230">
            <v>12312.349999999999</v>
          </cell>
        </row>
        <row r="5257">
          <cell r="F5257">
            <v>11488.979999999998</v>
          </cell>
        </row>
        <row r="5284">
          <cell r="F5284">
            <v>9219.7200000000012</v>
          </cell>
        </row>
        <row r="5311">
          <cell r="F5311">
            <v>11402.4</v>
          </cell>
        </row>
        <row r="5321">
          <cell r="F5321">
            <v>1215.9100000000001</v>
          </cell>
        </row>
        <row r="5333">
          <cell r="F5333">
            <v>1672.62</v>
          </cell>
        </row>
        <row r="5344">
          <cell r="F5344">
            <v>1240.0500000000002</v>
          </cell>
        </row>
        <row r="5355">
          <cell r="F5355">
            <v>518.82000000000005</v>
          </cell>
        </row>
        <row r="5361">
          <cell r="F5361">
            <v>162.07</v>
          </cell>
        </row>
        <row r="5367">
          <cell r="F5367">
            <v>238.87</v>
          </cell>
        </row>
        <row r="5372">
          <cell r="F5372">
            <v>56.59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Unitarios de adic "/>
      <sheetName val="Analisis de Madera y Acero"/>
      <sheetName val="Análisis Listo Tramo I"/>
      <sheetName val="Diseño f'c"/>
      <sheetName val="Análisis MACM"/>
      <sheetName val="Hoja1"/>
      <sheetName val="para project"/>
      <sheetName val="presupuesto las terrenas"/>
      <sheetName val="Limp.Desm.Dest.Tipo B"/>
      <sheetName val="Cunetas en pie de talud"/>
      <sheetName val="Excav.Mat.Inserv. 60mts A.L."/>
      <sheetName val="2.05 Sum Exc. de Prestamo Caso1"/>
      <sheetName val="Nivelacion Zona de bote"/>
      <sheetName val="Escarificación de Superficie"/>
      <sheetName val="Ac. Adic Mat. Bote Mat Inserv "/>
      <sheetName val="Acarre Sum Exc. de Prestamo "/>
      <sheetName val="Acarreo Adic. Mat. Base"/>
      <sheetName val="Terminacion de Sub-Rasante"/>
      <sheetName val="Mat. Base"/>
      <sheetName val="Riego de Adherencia"/>
      <sheetName val="Riego de Imprimacion"/>
      <sheetName val="Exc.para estruct 3.0-4.50"/>
      <sheetName val="Colocacion de Tuberias Ø36&quot;"/>
      <sheetName val="Colocacion de Tuberias Ø48&quot;"/>
      <sheetName val="Colocacion Asiento de Arena"/>
      <sheetName val="Exc. a Mano en Agua"/>
      <sheetName val="Muros de Sacos  Provisionales"/>
      <sheetName val="Canalizacion"/>
      <sheetName val="Cargas Sociales"/>
      <sheetName val="Tarifas de Alquiler de Equi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/>
          <cell r="F5"/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/>
          <cell r="F16"/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/>
          <cell r="F68"/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/>
          <cell r="F81"/>
        </row>
        <row r="82">
          <cell r="A82" t="str">
            <v>BF01.</v>
          </cell>
          <cell r="B82" t="str">
            <v>Baños</v>
          </cell>
          <cell r="D82"/>
          <cell r="F82"/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/>
          <cell r="F104"/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/>
          <cell r="F108"/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/>
          <cell r="F117"/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/>
          <cell r="F171"/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/>
          <cell r="F177"/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/>
          <cell r="F204"/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/>
          <cell r="F207"/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/>
          <cell r="F218"/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/>
          <cell r="F225"/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/>
          <cell r="F232"/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/>
          <cell r="F247"/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/>
          <cell r="F286"/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/>
          <cell r="F305"/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/>
          <cell r="F326"/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/>
          <cell r="F336"/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/>
          <cell r="F339"/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/>
          <cell r="F368"/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/>
          <cell r="F389"/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/>
          <cell r="F417"/>
        </row>
        <row r="418">
          <cell r="A418" t="str">
            <v>TP01.</v>
          </cell>
          <cell r="B418" t="str">
            <v>Tuberías y Piezas PVC Drenaje</v>
          </cell>
          <cell r="D418"/>
          <cell r="F418"/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/>
          <cell r="F476"/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/>
          <cell r="F549"/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/>
          <cell r="F610"/>
        </row>
        <row r="611">
          <cell r="A611" t="str">
            <v>PZ01.</v>
          </cell>
          <cell r="B611" t="str">
            <v>Piso y Zócalos</v>
          </cell>
          <cell r="D611"/>
          <cell r="F611"/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/>
          <cell r="F642"/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/>
          <cell r="F648"/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/>
          <cell r="F653"/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/>
          <cell r="F707"/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/>
          <cell r="F716"/>
        </row>
        <row r="717">
          <cell r="A717" t="str">
            <v>MO01-30.</v>
          </cell>
          <cell r="B717" t="str">
            <v>Albañileria</v>
          </cell>
          <cell r="D717"/>
          <cell r="F717"/>
        </row>
        <row r="718">
          <cell r="A718" t="str">
            <v>MO01.</v>
          </cell>
          <cell r="B718" t="str">
            <v>Colocacion de Bloques</v>
          </cell>
          <cell r="D718"/>
          <cell r="F718"/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/>
          <cell r="F723"/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/>
          <cell r="F733"/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/>
          <cell r="F738"/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/>
          <cell r="F760"/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/>
          <cell r="F769"/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/>
          <cell r="F775"/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/>
          <cell r="F777"/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/>
          <cell r="F780"/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/>
          <cell r="F783"/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/>
          <cell r="F801"/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/>
          <cell r="F822"/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/>
          <cell r="F838"/>
        </row>
        <row r="839">
          <cell r="A839" t="str">
            <v>MO41.</v>
          </cell>
          <cell r="B839" t="str">
            <v>Montura Bidet,Inodoros y Orinales</v>
          </cell>
          <cell r="D839"/>
          <cell r="F839"/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/>
          <cell r="F841"/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/>
          <cell r="F843"/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/>
          <cell r="F851"/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/>
          <cell r="F853"/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/>
          <cell r="F855"/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/>
          <cell r="F858"/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/>
          <cell r="F864"/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/>
          <cell r="F867"/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/>
          <cell r="F869"/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/>
          <cell r="F871"/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/>
          <cell r="F873"/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/>
          <cell r="F876"/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/>
          <cell r="F878"/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/>
          <cell r="F880"/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/>
          <cell r="F882"/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/>
          <cell r="F884"/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/>
          <cell r="F886"/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/>
          <cell r="F888"/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/>
          <cell r="F890"/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/>
          <cell r="F894"/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/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/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y maleza"/>
      <sheetName val="Señalización"/>
      <sheetName val="Relevamiento de fallas"/>
      <sheetName val="Limpieza Final"/>
      <sheetName val="Limpieza material f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EV. CALLES S. ISIDRO"/>
      <sheetName val="EV. CALLES LOS JARDINES"/>
      <sheetName val="EV. CALLE DUARTE "/>
      <sheetName val="EV. CALLE 16 AGOSTO"/>
      <sheetName val="EV. CALLE PADRE BILLINI"/>
      <sheetName val="EV. CALLE INDEPENDENCIA"/>
      <sheetName val="EV. CALLE FCO PEYNADO"/>
      <sheetName val="EV. CALLE DR GOTIER"/>
      <sheetName val="EV. CALLE QUISQUEYA"/>
      <sheetName val="EV. CALLE ISABEL LA CATOLICA"/>
      <sheetName val="EV. CALLES ENS. LIBERTAD"/>
      <sheetName val="EV. CALLE DR. COLUMNA"/>
      <sheetName val="PRESUP-PAVIMENTACION CALLES"/>
      <sheetName val="RESUMEN"/>
    </sheetNames>
    <sheetDataSet>
      <sheetData sheetId="0">
        <row r="725">
          <cell r="H725">
            <v>432.08100000000002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EBB82-A2A2-406D-9C02-7698371699DE}">
  <sheetPr>
    <tabColor theme="7" tint="0.59999389629810485"/>
    <pageSetUpPr fitToPage="1"/>
  </sheetPr>
  <dimension ref="A2:D98"/>
  <sheetViews>
    <sheetView tabSelected="1" zoomScale="90" zoomScaleNormal="90" workbookViewId="0">
      <selection activeCell="H9" sqref="H9"/>
    </sheetView>
  </sheetViews>
  <sheetFormatPr baseColWidth="10" defaultColWidth="8" defaultRowHeight="15" x14ac:dyDescent="0.3"/>
  <cols>
    <col min="1" max="1" width="9.7265625" style="36" customWidth="1"/>
    <col min="2" max="2" width="50.453125" style="36" customWidth="1"/>
    <col min="3" max="3" width="16" style="37" customWidth="1"/>
    <col min="4" max="4" width="19.1796875" style="36" customWidth="1"/>
    <col min="5" max="7" width="8" style="2"/>
    <col min="8" max="8" width="18.81640625" style="2" customWidth="1"/>
    <col min="9" max="16384" width="8" style="2"/>
  </cols>
  <sheetData>
    <row r="2" spans="1:4" ht="18" customHeight="1" x14ac:dyDescent="0.3">
      <c r="A2" s="1" t="s">
        <v>0</v>
      </c>
      <c r="B2" s="1"/>
      <c r="C2" s="1"/>
      <c r="D2" s="1"/>
    </row>
    <row r="3" spans="1:4" ht="15.5" thickBot="1" x14ac:dyDescent="0.3">
      <c r="A3" s="3" t="s">
        <v>1</v>
      </c>
      <c r="B3" s="3"/>
      <c r="C3" s="3"/>
      <c r="D3" s="3"/>
    </row>
    <row r="4" spans="1:4" ht="15.5" thickTop="1" x14ac:dyDescent="0.25">
      <c r="A4" s="38"/>
      <c r="B4" s="38"/>
      <c r="C4" s="38"/>
      <c r="D4" s="38"/>
    </row>
    <row r="5" spans="1:4" x14ac:dyDescent="0.25">
      <c r="A5" s="38"/>
      <c r="B5" s="38"/>
      <c r="C5" s="38"/>
      <c r="D5" s="38"/>
    </row>
    <row r="6" spans="1:4" x14ac:dyDescent="0.25">
      <c r="A6" s="38"/>
      <c r="B6" s="38"/>
      <c r="C6" s="38"/>
      <c r="D6" s="38"/>
    </row>
    <row r="7" spans="1:4" x14ac:dyDescent="0.25">
      <c r="A7" s="4"/>
      <c r="B7" s="4"/>
      <c r="C7" s="4"/>
      <c r="D7" s="4"/>
    </row>
    <row r="8" spans="1:4" x14ac:dyDescent="0.25">
      <c r="A8" s="5" t="s">
        <v>2</v>
      </c>
      <c r="B8" s="5"/>
      <c r="C8" s="5"/>
      <c r="D8" s="5"/>
    </row>
    <row r="9" spans="1:4" x14ac:dyDescent="0.25">
      <c r="A9" s="5" t="s">
        <v>3</v>
      </c>
      <c r="B9" s="5"/>
      <c r="C9" s="5"/>
      <c r="D9" s="5"/>
    </row>
    <row r="10" spans="1:4" x14ac:dyDescent="0.3">
      <c r="A10" s="46" t="s">
        <v>81</v>
      </c>
      <c r="B10" s="46"/>
      <c r="C10" s="46"/>
      <c r="D10" s="46"/>
    </row>
    <row r="11" spans="1:4" s="7" customFormat="1" x14ac:dyDescent="0.3">
      <c r="A11" s="6"/>
      <c r="B11" s="6"/>
      <c r="C11" s="6"/>
      <c r="D11" s="6"/>
    </row>
    <row r="12" spans="1:4" s="9" customFormat="1" ht="31.5" customHeight="1" x14ac:dyDescent="0.3">
      <c r="A12" s="8" t="s">
        <v>4</v>
      </c>
      <c r="B12" s="8"/>
      <c r="C12" s="8"/>
      <c r="D12" s="8"/>
    </row>
    <row r="13" spans="1:4" s="7" customFormat="1" ht="15.5" thickBot="1" x14ac:dyDescent="0.35">
      <c r="A13" s="10"/>
      <c r="B13" s="10"/>
      <c r="C13" s="11"/>
      <c r="D13" s="10"/>
    </row>
    <row r="14" spans="1:4" s="7" customFormat="1" x14ac:dyDescent="0.3">
      <c r="A14" s="12" t="s">
        <v>5</v>
      </c>
      <c r="B14" s="13" t="s">
        <v>6</v>
      </c>
      <c r="C14" s="14" t="s">
        <v>7</v>
      </c>
      <c r="D14" s="15" t="s">
        <v>80</v>
      </c>
    </row>
    <row r="15" spans="1:4" s="7" customFormat="1" ht="14" x14ac:dyDescent="0.3">
      <c r="A15" s="41" t="s">
        <v>8</v>
      </c>
      <c r="B15" s="16" t="s">
        <v>9</v>
      </c>
      <c r="C15" s="17"/>
      <c r="D15" s="18"/>
    </row>
    <row r="16" spans="1:4" s="7" customFormat="1" ht="14" x14ac:dyDescent="0.3">
      <c r="A16" s="42">
        <v>1</v>
      </c>
      <c r="B16" s="19" t="s">
        <v>10</v>
      </c>
      <c r="C16" s="39">
        <v>1</v>
      </c>
      <c r="D16" s="20" t="s">
        <v>11</v>
      </c>
    </row>
    <row r="17" spans="1:4" s="7" customFormat="1" ht="28" x14ac:dyDescent="0.3">
      <c r="A17" s="43" t="s">
        <v>12</v>
      </c>
      <c r="B17" s="21" t="s">
        <v>13</v>
      </c>
      <c r="C17" s="40"/>
      <c r="D17" s="22"/>
    </row>
    <row r="18" spans="1:4" s="7" customFormat="1" ht="14" x14ac:dyDescent="0.3">
      <c r="A18" s="42">
        <v>1</v>
      </c>
      <c r="B18" s="19" t="s">
        <v>14</v>
      </c>
      <c r="C18" s="27">
        <v>6</v>
      </c>
      <c r="D18" s="20" t="s">
        <v>15</v>
      </c>
    </row>
    <row r="19" spans="1:4" s="7" customFormat="1" ht="14" x14ac:dyDescent="0.3">
      <c r="A19" s="42">
        <f t="shared" ref="A19:A24" si="0">1+A18</f>
        <v>2</v>
      </c>
      <c r="B19" s="19" t="s">
        <v>16</v>
      </c>
      <c r="C19" s="27">
        <v>18.05</v>
      </c>
      <c r="D19" s="20" t="s">
        <v>17</v>
      </c>
    </row>
    <row r="20" spans="1:4" s="7" customFormat="1" ht="14" x14ac:dyDescent="0.3">
      <c r="A20" s="42">
        <f t="shared" si="0"/>
        <v>3</v>
      </c>
      <c r="B20" s="19" t="s">
        <v>18</v>
      </c>
      <c r="C20" s="27">
        <v>15.5</v>
      </c>
      <c r="D20" s="20" t="s">
        <v>17</v>
      </c>
    </row>
    <row r="21" spans="1:4" s="7" customFormat="1" ht="14" x14ac:dyDescent="0.3">
      <c r="A21" s="42">
        <f t="shared" si="0"/>
        <v>4</v>
      </c>
      <c r="B21" s="19" t="s">
        <v>19</v>
      </c>
      <c r="C21" s="27">
        <v>18.2</v>
      </c>
      <c r="D21" s="20" t="s">
        <v>20</v>
      </c>
    </row>
    <row r="22" spans="1:4" s="7" customFormat="1" ht="14" x14ac:dyDescent="0.3">
      <c r="A22" s="42">
        <f t="shared" si="0"/>
        <v>5</v>
      </c>
      <c r="B22" s="19" t="s">
        <v>21</v>
      </c>
      <c r="C22" s="27">
        <v>18.2</v>
      </c>
      <c r="D22" s="20" t="s">
        <v>20</v>
      </c>
    </row>
    <row r="23" spans="1:4" s="7" customFormat="1" ht="14" x14ac:dyDescent="0.3">
      <c r="A23" s="42">
        <f t="shared" si="0"/>
        <v>6</v>
      </c>
      <c r="B23" s="19" t="s">
        <v>22</v>
      </c>
      <c r="C23" s="27">
        <v>18.2</v>
      </c>
      <c r="D23" s="20" t="s">
        <v>20</v>
      </c>
    </row>
    <row r="24" spans="1:4" s="7" customFormat="1" ht="14" x14ac:dyDescent="0.3">
      <c r="A24" s="42">
        <f t="shared" si="0"/>
        <v>7</v>
      </c>
      <c r="B24" s="19" t="s">
        <v>23</v>
      </c>
      <c r="C24" s="27">
        <v>18.2</v>
      </c>
      <c r="D24" s="20" t="s">
        <v>20</v>
      </c>
    </row>
    <row r="25" spans="1:4" s="7" customFormat="1" ht="14" x14ac:dyDescent="0.3">
      <c r="A25" s="42"/>
      <c r="B25" s="19"/>
      <c r="C25" s="27"/>
      <c r="D25" s="20"/>
    </row>
    <row r="26" spans="1:4" s="7" customFormat="1" ht="14" x14ac:dyDescent="0.3">
      <c r="A26" s="43" t="s">
        <v>24</v>
      </c>
      <c r="B26" s="21" t="s">
        <v>25</v>
      </c>
      <c r="C26" s="40"/>
      <c r="D26" s="22"/>
    </row>
    <row r="27" spans="1:4" s="7" customFormat="1" ht="14" x14ac:dyDescent="0.3">
      <c r="A27" s="42">
        <v>1</v>
      </c>
      <c r="B27" s="19" t="s">
        <v>26</v>
      </c>
      <c r="C27" s="27">
        <v>2</v>
      </c>
      <c r="D27" s="20" t="s">
        <v>27</v>
      </c>
    </row>
    <row r="28" spans="1:4" s="7" customFormat="1" ht="14" x14ac:dyDescent="0.3">
      <c r="A28" s="42">
        <f>A19</f>
        <v>2</v>
      </c>
      <c r="B28" s="19" t="s">
        <v>28</v>
      </c>
      <c r="C28" s="27">
        <v>2</v>
      </c>
      <c r="D28" s="20" t="s">
        <v>27</v>
      </c>
    </row>
    <row r="29" spans="1:4" s="7" customFormat="1" ht="28" x14ac:dyDescent="0.3">
      <c r="A29" s="42">
        <f>A20</f>
        <v>3</v>
      </c>
      <c r="B29" s="19" t="s">
        <v>29</v>
      </c>
      <c r="C29" s="27">
        <v>1</v>
      </c>
      <c r="D29" s="20" t="s">
        <v>27</v>
      </c>
    </row>
    <row r="30" spans="1:4" s="7" customFormat="1" ht="14" x14ac:dyDescent="0.3">
      <c r="A30" s="42">
        <f>A21</f>
        <v>4</v>
      </c>
      <c r="B30" s="19" t="s">
        <v>30</v>
      </c>
      <c r="C30" s="27">
        <v>3.5</v>
      </c>
      <c r="D30" s="20" t="s">
        <v>15</v>
      </c>
    </row>
    <row r="31" spans="1:4" s="7" customFormat="1" ht="14" x14ac:dyDescent="0.3">
      <c r="A31" s="42">
        <f>A22</f>
        <v>5</v>
      </c>
      <c r="B31" s="19" t="s">
        <v>31</v>
      </c>
      <c r="C31" s="27">
        <v>1</v>
      </c>
      <c r="D31" s="20" t="s">
        <v>27</v>
      </c>
    </row>
    <row r="32" spans="1:4" s="7" customFormat="1" ht="14" x14ac:dyDescent="0.3">
      <c r="A32" s="42">
        <f>A23</f>
        <v>6</v>
      </c>
      <c r="B32" s="19" t="s">
        <v>32</v>
      </c>
      <c r="C32" s="27">
        <v>1</v>
      </c>
      <c r="D32" s="20" t="s">
        <v>27</v>
      </c>
    </row>
    <row r="33" spans="1:4" s="7" customFormat="1" ht="14" x14ac:dyDescent="0.3">
      <c r="A33" s="42"/>
      <c r="B33" s="19"/>
      <c r="C33" s="27"/>
      <c r="D33" s="20"/>
    </row>
    <row r="34" spans="1:4" s="23" customFormat="1" ht="28" x14ac:dyDescent="0.3">
      <c r="A34" s="43" t="s">
        <v>33</v>
      </c>
      <c r="B34" s="21" t="s">
        <v>34</v>
      </c>
      <c r="C34" s="27"/>
      <c r="D34" s="20"/>
    </row>
    <row r="35" spans="1:4" s="7" customFormat="1" ht="14" x14ac:dyDescent="0.3">
      <c r="A35" s="42">
        <v>1</v>
      </c>
      <c r="B35" s="19" t="s">
        <v>35</v>
      </c>
      <c r="C35" s="25"/>
      <c r="D35" s="26"/>
    </row>
    <row r="36" spans="1:4" s="7" customFormat="1" ht="14" x14ac:dyDescent="0.3">
      <c r="A36" s="42">
        <f>A35+1</f>
        <v>2</v>
      </c>
      <c r="B36" s="24" t="s">
        <v>36</v>
      </c>
      <c r="C36" s="25">
        <v>2</v>
      </c>
      <c r="D36" s="26" t="s">
        <v>27</v>
      </c>
    </row>
    <row r="37" spans="1:4" s="7" customFormat="1" ht="14" x14ac:dyDescent="0.3">
      <c r="A37" s="42">
        <f>A36+1</f>
        <v>3</v>
      </c>
      <c r="B37" s="24" t="s">
        <v>37</v>
      </c>
      <c r="C37" s="25">
        <v>2</v>
      </c>
      <c r="D37" s="26" t="s">
        <v>27</v>
      </c>
    </row>
    <row r="38" spans="1:4" s="7" customFormat="1" ht="14" x14ac:dyDescent="0.3">
      <c r="A38" s="42">
        <f>A37+1</f>
        <v>4</v>
      </c>
      <c r="B38" s="24" t="s">
        <v>38</v>
      </c>
      <c r="C38" s="25">
        <v>2</v>
      </c>
      <c r="D38" s="26" t="s">
        <v>27</v>
      </c>
    </row>
    <row r="39" spans="1:4" s="7" customFormat="1" ht="14" x14ac:dyDescent="0.3">
      <c r="A39" s="42">
        <f>A38+1</f>
        <v>5</v>
      </c>
      <c r="B39" s="24" t="s">
        <v>39</v>
      </c>
      <c r="C39" s="25">
        <v>2</v>
      </c>
      <c r="D39" s="26" t="s">
        <v>27</v>
      </c>
    </row>
    <row r="40" spans="1:4" s="7" customFormat="1" ht="14" x14ac:dyDescent="0.3">
      <c r="A40" s="42"/>
      <c r="B40" s="19"/>
      <c r="C40" s="27"/>
      <c r="D40" s="20"/>
    </row>
    <row r="41" spans="1:4" s="7" customFormat="1" ht="14" x14ac:dyDescent="0.3">
      <c r="A41" s="43" t="s">
        <v>40</v>
      </c>
      <c r="B41" s="21" t="s">
        <v>41</v>
      </c>
      <c r="C41" s="27"/>
      <c r="D41" s="20"/>
    </row>
    <row r="42" spans="1:4" s="7" customFormat="1" ht="14" x14ac:dyDescent="0.3">
      <c r="A42" s="42">
        <v>1</v>
      </c>
      <c r="B42" s="24" t="s">
        <v>42</v>
      </c>
      <c r="C42" s="25">
        <v>4</v>
      </c>
      <c r="D42" s="26" t="s">
        <v>27</v>
      </c>
    </row>
    <row r="43" spans="1:4" s="7" customFormat="1" ht="14" x14ac:dyDescent="0.3">
      <c r="A43" s="42">
        <f>A42+1</f>
        <v>2</v>
      </c>
      <c r="B43" s="24" t="s">
        <v>37</v>
      </c>
      <c r="C43" s="25">
        <v>4</v>
      </c>
      <c r="D43" s="26" t="s">
        <v>27</v>
      </c>
    </row>
    <row r="44" spans="1:4" s="7" customFormat="1" ht="14" x14ac:dyDescent="0.3">
      <c r="A44" s="42">
        <f>A43+1</f>
        <v>3</v>
      </c>
      <c r="B44" s="24" t="s">
        <v>38</v>
      </c>
      <c r="C44" s="25">
        <v>4</v>
      </c>
      <c r="D44" s="26" t="s">
        <v>27</v>
      </c>
    </row>
    <row r="45" spans="1:4" s="7" customFormat="1" ht="14" x14ac:dyDescent="0.3">
      <c r="A45" s="42">
        <f>A44+1</f>
        <v>4</v>
      </c>
      <c r="B45" s="24" t="s">
        <v>43</v>
      </c>
      <c r="C45" s="25">
        <v>4</v>
      </c>
      <c r="D45" s="26" t="s">
        <v>27</v>
      </c>
    </row>
    <row r="46" spans="1:4" s="7" customFormat="1" ht="14" x14ac:dyDescent="0.3">
      <c r="A46" s="42"/>
      <c r="B46" s="19"/>
      <c r="C46" s="27"/>
      <c r="D46" s="20"/>
    </row>
    <row r="47" spans="1:4" s="7" customFormat="1" ht="14" x14ac:dyDescent="0.3">
      <c r="A47" s="43" t="s">
        <v>44</v>
      </c>
      <c r="B47" s="21" t="s">
        <v>45</v>
      </c>
      <c r="C47" s="27"/>
      <c r="D47" s="20"/>
    </row>
    <row r="48" spans="1:4" s="7" customFormat="1" ht="14" x14ac:dyDescent="0.3">
      <c r="A48" s="42">
        <v>1</v>
      </c>
      <c r="B48" s="28" t="s">
        <v>46</v>
      </c>
      <c r="C48" s="27">
        <v>118.98</v>
      </c>
      <c r="D48" s="20" t="s">
        <v>17</v>
      </c>
    </row>
    <row r="49" spans="1:4" s="7" customFormat="1" ht="14" x14ac:dyDescent="0.3">
      <c r="A49" s="42">
        <v>2</v>
      </c>
      <c r="B49" s="28" t="s">
        <v>47</v>
      </c>
      <c r="C49" s="27">
        <v>101.22</v>
      </c>
      <c r="D49" s="20" t="s">
        <v>17</v>
      </c>
    </row>
    <row r="50" spans="1:4" s="7" customFormat="1" ht="14" x14ac:dyDescent="0.3">
      <c r="A50" s="42">
        <v>3</v>
      </c>
      <c r="B50" s="28" t="s">
        <v>48</v>
      </c>
      <c r="C50" s="27">
        <v>23.67</v>
      </c>
      <c r="D50" s="20" t="s">
        <v>17</v>
      </c>
    </row>
    <row r="51" spans="1:4" s="7" customFormat="1" ht="28" x14ac:dyDescent="0.3">
      <c r="A51" s="42">
        <v>4</v>
      </c>
      <c r="B51" s="28" t="s">
        <v>49</v>
      </c>
      <c r="C51" s="27">
        <f>147.24+41.8+40.8+C20+C19-6</f>
        <v>257.39000000000004</v>
      </c>
      <c r="D51" s="20" t="s">
        <v>17</v>
      </c>
    </row>
    <row r="52" spans="1:4" s="7" customFormat="1" ht="14" x14ac:dyDescent="0.3">
      <c r="A52" s="42">
        <v>5</v>
      </c>
      <c r="B52" s="28" t="s">
        <v>50</v>
      </c>
      <c r="C52" s="27">
        <f>C59</f>
        <v>364</v>
      </c>
      <c r="D52" s="20" t="s">
        <v>17</v>
      </c>
    </row>
    <row r="53" spans="1:4" s="7" customFormat="1" ht="14" x14ac:dyDescent="0.3">
      <c r="A53" s="42"/>
      <c r="B53" s="28"/>
      <c r="C53" s="27"/>
      <c r="D53" s="20"/>
    </row>
    <row r="54" spans="1:4" s="7" customFormat="1" ht="14" x14ac:dyDescent="0.3">
      <c r="A54" s="43" t="s">
        <v>51</v>
      </c>
      <c r="B54" s="21" t="s">
        <v>52</v>
      </c>
      <c r="C54" s="27"/>
      <c r="D54" s="20"/>
    </row>
    <row r="55" spans="1:4" s="7" customFormat="1" ht="14" x14ac:dyDescent="0.3">
      <c r="A55" s="42">
        <v>1</v>
      </c>
      <c r="B55" s="19" t="s">
        <v>53</v>
      </c>
      <c r="C55" s="27">
        <f>91*2.8</f>
        <v>254.79999999999998</v>
      </c>
      <c r="D55" s="20" t="s">
        <v>17</v>
      </c>
    </row>
    <row r="56" spans="1:4" s="7" customFormat="1" ht="14" x14ac:dyDescent="0.3">
      <c r="A56" s="42">
        <v>2</v>
      </c>
      <c r="B56" s="19" t="s">
        <v>54</v>
      </c>
      <c r="C56" s="27">
        <f>13.65*1.05</f>
        <v>14.332500000000001</v>
      </c>
      <c r="D56" s="20" t="s">
        <v>20</v>
      </c>
    </row>
    <row r="57" spans="1:4" s="7" customFormat="1" ht="14" x14ac:dyDescent="0.3">
      <c r="A57" s="42">
        <v>3</v>
      </c>
      <c r="B57" s="28" t="s">
        <v>55</v>
      </c>
      <c r="C57" s="27">
        <v>43.68</v>
      </c>
      <c r="D57" s="20" t="s">
        <v>20</v>
      </c>
    </row>
    <row r="58" spans="1:4" s="7" customFormat="1" ht="14" x14ac:dyDescent="0.3">
      <c r="A58" s="42">
        <v>4</v>
      </c>
      <c r="B58" s="28" t="s">
        <v>56</v>
      </c>
      <c r="C58" s="27">
        <f>C57*1.3</f>
        <v>56.783999999999999</v>
      </c>
      <c r="D58" s="20" t="s">
        <v>20</v>
      </c>
    </row>
    <row r="59" spans="1:4" s="7" customFormat="1" ht="14" x14ac:dyDescent="0.3">
      <c r="A59" s="42">
        <v>5</v>
      </c>
      <c r="B59" s="28" t="s">
        <v>57</v>
      </c>
      <c r="C59" s="27">
        <f>91*2*2</f>
        <v>364</v>
      </c>
      <c r="D59" s="20" t="s">
        <v>17</v>
      </c>
    </row>
    <row r="60" spans="1:4" s="7" customFormat="1" ht="14" x14ac:dyDescent="0.3">
      <c r="A60" s="42"/>
      <c r="B60" s="28"/>
      <c r="C60" s="27"/>
      <c r="D60" s="20"/>
    </row>
    <row r="61" spans="1:4" s="7" customFormat="1" ht="14" x14ac:dyDescent="0.3">
      <c r="A61" s="43" t="s">
        <v>58</v>
      </c>
      <c r="B61" s="21" t="s">
        <v>59</v>
      </c>
      <c r="C61" s="27"/>
      <c r="D61" s="20"/>
    </row>
    <row r="62" spans="1:4" s="7" customFormat="1" ht="14" x14ac:dyDescent="0.3">
      <c r="A62" s="42">
        <v>1</v>
      </c>
      <c r="B62" s="19" t="s">
        <v>60</v>
      </c>
      <c r="C62" s="27">
        <v>1</v>
      </c>
      <c r="D62" s="20" t="s">
        <v>11</v>
      </c>
    </row>
    <row r="63" spans="1:4" s="7" customFormat="1" ht="14" x14ac:dyDescent="0.3">
      <c r="A63" s="42">
        <v>2</v>
      </c>
      <c r="B63" s="19" t="s">
        <v>61</v>
      </c>
      <c r="C63" s="27">
        <v>1</v>
      </c>
      <c r="D63" s="20" t="s">
        <v>11</v>
      </c>
    </row>
    <row r="64" spans="1:4" s="7" customFormat="1" ht="28" x14ac:dyDescent="0.3">
      <c r="A64" s="42">
        <v>3</v>
      </c>
      <c r="B64" s="19" t="s">
        <v>62</v>
      </c>
      <c r="C64" s="27">
        <v>1</v>
      </c>
      <c r="D64" s="20" t="s">
        <v>11</v>
      </c>
    </row>
    <row r="65" spans="1:4" s="7" customFormat="1" ht="28" x14ac:dyDescent="0.3">
      <c r="A65" s="42">
        <v>4</v>
      </c>
      <c r="B65" s="19" t="s">
        <v>63</v>
      </c>
      <c r="C65" s="27">
        <v>1</v>
      </c>
      <c r="D65" s="20" t="s">
        <v>11</v>
      </c>
    </row>
    <row r="66" spans="1:4" s="7" customFormat="1" ht="14" x14ac:dyDescent="0.3">
      <c r="A66" s="43"/>
      <c r="B66" s="19"/>
      <c r="C66" s="27"/>
      <c r="D66" s="20"/>
    </row>
    <row r="67" spans="1:4" s="7" customFormat="1" ht="14" x14ac:dyDescent="0.3">
      <c r="A67" s="43" t="s">
        <v>64</v>
      </c>
      <c r="B67" s="21" t="s">
        <v>65</v>
      </c>
      <c r="C67" s="27"/>
      <c r="D67" s="20"/>
    </row>
    <row r="68" spans="1:4" s="7" customFormat="1" ht="14" x14ac:dyDescent="0.3">
      <c r="A68" s="42">
        <v>1</v>
      </c>
      <c r="B68" s="19" t="s">
        <v>66</v>
      </c>
      <c r="C68" s="27">
        <v>40.799999999999997</v>
      </c>
      <c r="D68" s="20" t="s">
        <v>17</v>
      </c>
    </row>
    <row r="69" spans="1:4" s="7" customFormat="1" ht="14" x14ac:dyDescent="0.3">
      <c r="A69" s="42">
        <f>1+A68</f>
        <v>2</v>
      </c>
      <c r="B69" s="19" t="s">
        <v>56</v>
      </c>
      <c r="C69" s="27">
        <v>11.68</v>
      </c>
      <c r="D69" s="20" t="s">
        <v>20</v>
      </c>
    </row>
    <row r="70" spans="1:4" s="7" customFormat="1" ht="14" x14ac:dyDescent="0.3">
      <c r="A70" s="42">
        <f>1+A69</f>
        <v>3</v>
      </c>
      <c r="B70" s="19" t="s">
        <v>67</v>
      </c>
      <c r="C70" s="27">
        <v>6.12</v>
      </c>
      <c r="D70" s="20" t="s">
        <v>20</v>
      </c>
    </row>
    <row r="71" spans="1:4" s="7" customFormat="1" ht="14" x14ac:dyDescent="0.3">
      <c r="A71" s="42">
        <f>1+A70</f>
        <v>4</v>
      </c>
      <c r="B71" s="19" t="s">
        <v>68</v>
      </c>
      <c r="C71" s="27">
        <v>40.86</v>
      </c>
      <c r="D71" s="20" t="s">
        <v>17</v>
      </c>
    </row>
    <row r="72" spans="1:4" s="7" customFormat="1" ht="14" x14ac:dyDescent="0.3">
      <c r="A72" s="42"/>
      <c r="B72" s="19"/>
      <c r="C72" s="27"/>
      <c r="D72" s="20"/>
    </row>
    <row r="73" spans="1:4" s="7" customFormat="1" ht="28" x14ac:dyDescent="0.3">
      <c r="A73" s="43" t="s">
        <v>69</v>
      </c>
      <c r="B73" s="21" t="s">
        <v>70</v>
      </c>
      <c r="C73" s="27"/>
      <c r="D73" s="20"/>
    </row>
    <row r="74" spans="1:4" s="7" customFormat="1" ht="14" x14ac:dyDescent="0.3">
      <c r="A74" s="42">
        <v>1</v>
      </c>
      <c r="B74" s="19" t="s">
        <v>66</v>
      </c>
      <c r="C74" s="27">
        <v>36.6</v>
      </c>
      <c r="D74" s="20" t="s">
        <v>17</v>
      </c>
    </row>
    <row r="75" spans="1:4" s="7" customFormat="1" ht="14" x14ac:dyDescent="0.3">
      <c r="A75" s="42">
        <f>1+A74</f>
        <v>2</v>
      </c>
      <c r="B75" s="19" t="s">
        <v>56</v>
      </c>
      <c r="C75" s="27">
        <f>+C74*0.1*1.3</f>
        <v>4.758</v>
      </c>
      <c r="D75" s="20" t="s">
        <v>20</v>
      </c>
    </row>
    <row r="76" spans="1:4" s="7" customFormat="1" ht="14" x14ac:dyDescent="0.3">
      <c r="A76" s="42">
        <f>1+A75</f>
        <v>3</v>
      </c>
      <c r="B76" s="19" t="s">
        <v>71</v>
      </c>
      <c r="C76" s="27">
        <f>+C74</f>
        <v>36.6</v>
      </c>
      <c r="D76" s="20" t="s">
        <v>17</v>
      </c>
    </row>
    <row r="77" spans="1:4" s="7" customFormat="1" ht="14" x14ac:dyDescent="0.3">
      <c r="A77" s="42"/>
      <c r="B77" s="19"/>
      <c r="C77" s="27"/>
      <c r="D77" s="20"/>
    </row>
    <row r="78" spans="1:4" s="7" customFormat="1" ht="14" x14ac:dyDescent="0.3">
      <c r="A78" s="43" t="s">
        <v>72</v>
      </c>
      <c r="B78" s="21" t="s">
        <v>73</v>
      </c>
      <c r="C78" s="27"/>
      <c r="D78" s="20"/>
    </row>
    <row r="79" spans="1:4" s="7" customFormat="1" ht="14" x14ac:dyDescent="0.3">
      <c r="A79" s="42">
        <v>1</v>
      </c>
      <c r="B79" s="19" t="s">
        <v>66</v>
      </c>
      <c r="C79" s="27">
        <v>23.67</v>
      </c>
      <c r="D79" s="20" t="s">
        <v>17</v>
      </c>
    </row>
    <row r="80" spans="1:4" s="7" customFormat="1" ht="14" x14ac:dyDescent="0.3">
      <c r="A80" s="42">
        <f>A79+1</f>
        <v>2</v>
      </c>
      <c r="B80" s="19" t="s">
        <v>56</v>
      </c>
      <c r="C80" s="27">
        <f>+C79*0.2*1.3</f>
        <v>6.1542000000000012</v>
      </c>
      <c r="D80" s="20" t="s">
        <v>20</v>
      </c>
    </row>
    <row r="81" spans="1:4" s="7" customFormat="1" ht="14" x14ac:dyDescent="0.3">
      <c r="A81" s="42">
        <f>A80+1</f>
        <v>3</v>
      </c>
      <c r="B81" s="19" t="s">
        <v>74</v>
      </c>
      <c r="C81" s="27">
        <v>18.61</v>
      </c>
      <c r="D81" s="20" t="s">
        <v>17</v>
      </c>
    </row>
    <row r="82" spans="1:4" s="7" customFormat="1" ht="14" x14ac:dyDescent="0.3">
      <c r="A82" s="42">
        <f>A81+1</f>
        <v>4</v>
      </c>
      <c r="B82" s="19" t="s">
        <v>57</v>
      </c>
      <c r="C82" s="27">
        <f>C79+C81</f>
        <v>42.28</v>
      </c>
      <c r="D82" s="20" t="s">
        <v>17</v>
      </c>
    </row>
    <row r="83" spans="1:4" s="7" customFormat="1" ht="14" x14ac:dyDescent="0.3">
      <c r="A83" s="42">
        <f>A82+1</f>
        <v>5</v>
      </c>
      <c r="B83" s="19" t="s">
        <v>75</v>
      </c>
      <c r="C83" s="27">
        <v>0.61</v>
      </c>
      <c r="D83" s="20" t="s">
        <v>20</v>
      </c>
    </row>
    <row r="84" spans="1:4" s="7" customFormat="1" ht="14" x14ac:dyDescent="0.3">
      <c r="A84" s="42">
        <f>A83+1</f>
        <v>6</v>
      </c>
      <c r="B84" s="19" t="s">
        <v>68</v>
      </c>
      <c r="C84" s="27">
        <v>5.0599999999999996</v>
      </c>
      <c r="D84" s="20" t="s">
        <v>17</v>
      </c>
    </row>
    <row r="85" spans="1:4" s="7" customFormat="1" ht="14" x14ac:dyDescent="0.3">
      <c r="A85" s="42"/>
      <c r="B85" s="19"/>
      <c r="C85" s="27"/>
      <c r="D85" s="20"/>
    </row>
    <row r="86" spans="1:4" s="7" customFormat="1" ht="14" x14ac:dyDescent="0.3">
      <c r="A86" s="43" t="s">
        <v>76</v>
      </c>
      <c r="B86" s="21" t="s">
        <v>77</v>
      </c>
      <c r="C86" s="27"/>
      <c r="D86" s="20"/>
    </row>
    <row r="87" spans="1:4" s="7" customFormat="1" ht="28" x14ac:dyDescent="0.3">
      <c r="A87" s="42">
        <v>1</v>
      </c>
      <c r="B87" s="19" t="s">
        <v>78</v>
      </c>
      <c r="C87" s="27">
        <v>1</v>
      </c>
      <c r="D87" s="20" t="s">
        <v>79</v>
      </c>
    </row>
    <row r="88" spans="1:4" s="7" customFormat="1" ht="14" x14ac:dyDescent="0.3">
      <c r="A88" s="44"/>
      <c r="B88" s="29"/>
      <c r="C88" s="30"/>
      <c r="D88" s="20"/>
    </row>
    <row r="89" spans="1:4" ht="15.5" x14ac:dyDescent="0.35">
      <c r="A89" s="31"/>
      <c r="B89" s="32"/>
      <c r="C89" s="33"/>
      <c r="D89" s="34"/>
    </row>
    <row r="90" spans="1:4" ht="15.5" x14ac:dyDescent="0.35">
      <c r="A90" s="31"/>
      <c r="B90" s="32"/>
      <c r="C90" s="33"/>
      <c r="D90" s="34"/>
    </row>
    <row r="91" spans="1:4" ht="15.5" x14ac:dyDescent="0.35">
      <c r="A91" s="31"/>
      <c r="B91" s="32"/>
      <c r="C91" s="33"/>
      <c r="D91" s="34"/>
    </row>
    <row r="92" spans="1:4" ht="15.5" x14ac:dyDescent="0.35">
      <c r="A92" s="31"/>
      <c r="B92" s="32"/>
      <c r="C92" s="33"/>
      <c r="D92" s="34"/>
    </row>
    <row r="93" spans="1:4" ht="15.5" x14ac:dyDescent="0.35">
      <c r="A93" s="31"/>
      <c r="B93" s="32"/>
      <c r="C93" s="33"/>
      <c r="D93" s="34"/>
    </row>
    <row r="94" spans="1:4" ht="15.5" x14ac:dyDescent="0.35">
      <c r="A94" s="31"/>
      <c r="B94" s="35"/>
      <c r="C94" s="33"/>
      <c r="D94" s="34"/>
    </row>
    <row r="95" spans="1:4" x14ac:dyDescent="0.3">
      <c r="A95" s="45"/>
    </row>
    <row r="96" spans="1:4" x14ac:dyDescent="0.3">
      <c r="A96" s="45"/>
    </row>
    <row r="97" spans="1:1" x14ac:dyDescent="0.3">
      <c r="A97" s="45"/>
    </row>
    <row r="98" spans="1:1" x14ac:dyDescent="0.3">
      <c r="A98" s="45"/>
    </row>
  </sheetData>
  <mergeCells count="6">
    <mergeCell ref="A12:D12"/>
    <mergeCell ref="A2:D2"/>
    <mergeCell ref="A3:D3"/>
    <mergeCell ref="A8:D8"/>
    <mergeCell ref="A9:D9"/>
    <mergeCell ref="A10:D10"/>
  </mergeCells>
  <pageMargins left="0.7" right="0.7" top="0.75" bottom="0.75" header="0.3" footer="0.3"/>
  <pageSetup scale="60" fitToHeight="0" orientation="portrait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PTAP CAMU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Luchy Sanchez</dc:creator>
  <cp:lastModifiedBy>Luchy Sanchez</cp:lastModifiedBy>
  <dcterms:created xsi:type="dcterms:W3CDTF">2021-11-10T12:27:05Z</dcterms:created>
  <dcterms:modified xsi:type="dcterms:W3CDTF">2021-11-10T12:36:00Z</dcterms:modified>
</cp:coreProperties>
</file>